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xr:revisionPtr revIDLastSave="0" documentId="13_ncr:1_{D063B075-5D73-430B-A4E5-DC3AE471A52E}" xr6:coauthVersionLast="47" xr6:coauthVersionMax="47" xr10:uidLastSave="{00000000-0000-0000-0000-000000000000}"/>
  <bookViews>
    <workbookView xWindow="-110" yWindow="-110" windowWidth="19420" windowHeight="10420" firstSheet="1" activeTab="1" xr2:uid="{00000000-000D-0000-FFFF-FFFF00000000}"/>
  </bookViews>
  <sheets>
    <sheet name="Delphi Study Round 1 Statements" sheetId="4" state="hidden" r:id="rId1"/>
    <sheet name="Article information" sheetId="14" r:id="rId2"/>
    <sheet name="Statements agree (Y)" sheetId="5" r:id="rId3"/>
    <sheet name="Stamenents disagree (N)" sheetId="6" r:id="rId4"/>
    <sheet name="Statements insufficient (IE)" sheetId="7" r:id="rId5"/>
    <sheet name="Delphi study round 2 statements" sheetId="9" state="hidden" r:id="rId6"/>
    <sheet name="Consensus not reached " sheetId="1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41" i="7" l="1"/>
  <c r="P341" i="7"/>
  <c r="O341" i="7"/>
  <c r="Q340" i="7"/>
  <c r="P340" i="7"/>
  <c r="O340" i="7"/>
  <c r="Q337" i="7"/>
  <c r="P337" i="7"/>
  <c r="O337" i="7"/>
  <c r="Q336" i="7"/>
  <c r="P336" i="7"/>
  <c r="O336" i="7"/>
  <c r="Q331" i="7"/>
  <c r="P331" i="7"/>
  <c r="O331" i="7"/>
  <c r="Q329" i="7"/>
  <c r="P329" i="7"/>
  <c r="O329" i="7"/>
  <c r="Q325" i="7"/>
  <c r="P325" i="7"/>
  <c r="O325" i="7"/>
  <c r="Q324" i="7"/>
  <c r="P324" i="7"/>
  <c r="O324" i="7"/>
  <c r="Q321" i="7"/>
  <c r="P321" i="7"/>
  <c r="O321" i="7"/>
  <c r="Q320" i="7"/>
  <c r="P320" i="7"/>
  <c r="O320" i="7"/>
  <c r="Q317" i="7"/>
  <c r="P317" i="7"/>
  <c r="O317" i="7"/>
  <c r="Q316" i="7"/>
  <c r="P316" i="7"/>
  <c r="O316" i="7"/>
  <c r="Q313" i="7"/>
  <c r="P313" i="7"/>
  <c r="O313" i="7"/>
  <c r="Q312" i="7"/>
  <c r="P312" i="7"/>
  <c r="O312" i="7"/>
  <c r="Q309" i="7"/>
  <c r="P309" i="7"/>
  <c r="O309" i="7"/>
  <c r="Q308" i="7"/>
  <c r="P308" i="7"/>
  <c r="O308" i="7"/>
  <c r="Q304" i="7"/>
  <c r="P304" i="7"/>
  <c r="O304" i="7"/>
  <c r="Q301" i="7"/>
  <c r="P301" i="7"/>
  <c r="O301" i="7"/>
  <c r="Q298" i="7"/>
  <c r="P298" i="7"/>
  <c r="O298" i="7"/>
  <c r="Q295" i="7"/>
  <c r="P295" i="7"/>
  <c r="O295" i="7"/>
  <c r="Q292" i="7"/>
  <c r="P292" i="7"/>
  <c r="O292" i="7"/>
  <c r="Q289" i="7"/>
  <c r="P289" i="7"/>
  <c r="O289" i="7"/>
  <c r="Q288" i="7"/>
  <c r="P288" i="7"/>
  <c r="O288" i="7"/>
  <c r="Q285" i="7"/>
  <c r="P285" i="7"/>
  <c r="O285" i="7"/>
  <c r="Q282" i="7"/>
  <c r="P282" i="7"/>
  <c r="O282" i="7"/>
  <c r="Q278" i="7"/>
  <c r="P278" i="7"/>
  <c r="O278" i="7"/>
  <c r="Q276" i="7"/>
  <c r="P276" i="7"/>
  <c r="O276" i="7"/>
  <c r="Q272" i="7"/>
  <c r="P272" i="7"/>
  <c r="O272" i="7"/>
  <c r="Q270" i="7"/>
  <c r="P270" i="7"/>
  <c r="O270" i="7"/>
  <c r="Q268" i="7"/>
  <c r="P268" i="7"/>
  <c r="O268" i="7"/>
  <c r="Q264" i="7"/>
  <c r="P264" i="7"/>
  <c r="O264" i="7"/>
  <c r="Q262" i="7"/>
  <c r="P262" i="7"/>
  <c r="O262" i="7"/>
  <c r="Q258" i="7"/>
  <c r="P258" i="7"/>
  <c r="O258" i="7"/>
  <c r="Q256" i="7"/>
  <c r="P256" i="7"/>
  <c r="O256" i="7"/>
  <c r="Q254" i="7"/>
  <c r="P254" i="7"/>
  <c r="O254" i="7"/>
  <c r="Q250" i="7"/>
  <c r="P250" i="7"/>
  <c r="O250" i="7"/>
  <c r="Q249" i="7"/>
  <c r="P249" i="7"/>
  <c r="O249" i="7"/>
  <c r="Q246" i="7"/>
  <c r="P246" i="7"/>
  <c r="O246" i="7"/>
  <c r="Q245" i="7"/>
  <c r="P245" i="7"/>
  <c r="O245" i="7"/>
  <c r="Q243" i="7"/>
  <c r="P243" i="7"/>
  <c r="O243" i="7"/>
  <c r="Q241" i="7"/>
  <c r="P241" i="7"/>
  <c r="O241" i="7"/>
  <c r="Q237" i="7"/>
  <c r="P237" i="7"/>
  <c r="O237" i="7"/>
  <c r="Q234" i="7"/>
  <c r="P234" i="7"/>
  <c r="O234" i="7"/>
  <c r="Q233" i="7"/>
  <c r="P233" i="7"/>
  <c r="O233" i="7"/>
  <c r="Q230" i="7"/>
  <c r="P230" i="7"/>
  <c r="O230" i="7"/>
  <c r="Q227" i="7"/>
  <c r="P227" i="7"/>
  <c r="O227" i="7"/>
  <c r="Q223" i="7"/>
  <c r="P223" i="7"/>
  <c r="O223" i="7"/>
  <c r="Q219" i="7"/>
  <c r="P219" i="7"/>
  <c r="O219" i="7"/>
  <c r="Q215" i="7"/>
  <c r="P215" i="7"/>
  <c r="O215" i="7"/>
  <c r="Q214" i="7"/>
  <c r="P214" i="7"/>
  <c r="O214" i="7"/>
  <c r="Q210" i="7"/>
  <c r="P210" i="7"/>
  <c r="O210" i="7"/>
  <c r="Q207" i="7"/>
  <c r="P207" i="7"/>
  <c r="O207" i="7"/>
  <c r="Q204" i="7"/>
  <c r="P204" i="7"/>
  <c r="O204" i="7"/>
  <c r="Q203" i="7"/>
  <c r="P203" i="7"/>
  <c r="O203" i="7"/>
  <c r="Q199" i="7"/>
  <c r="P199" i="7"/>
  <c r="O199" i="7"/>
  <c r="Q198" i="7"/>
  <c r="P198" i="7"/>
  <c r="O198" i="7"/>
  <c r="Q195" i="7"/>
  <c r="P195" i="7"/>
  <c r="O195" i="7"/>
  <c r="Q194" i="7"/>
  <c r="P194" i="7"/>
  <c r="O194" i="7"/>
  <c r="Q191" i="7"/>
  <c r="P191" i="7"/>
  <c r="O191" i="7"/>
  <c r="Q190" i="7"/>
  <c r="P190" i="7"/>
  <c r="O190" i="7"/>
  <c r="Q186" i="7"/>
  <c r="P186" i="7"/>
  <c r="O186" i="7"/>
  <c r="Q184" i="7"/>
  <c r="P184" i="7"/>
  <c r="O184" i="7"/>
  <c r="Q182" i="7"/>
  <c r="P182" i="7"/>
  <c r="O182" i="7"/>
  <c r="Q180" i="7"/>
  <c r="P180" i="7"/>
  <c r="O180" i="7"/>
  <c r="Q177" i="7"/>
  <c r="P177" i="7"/>
  <c r="O177" i="7"/>
  <c r="Q176" i="7"/>
  <c r="P176" i="7"/>
  <c r="O176" i="7"/>
  <c r="Q173" i="7"/>
  <c r="P173" i="7"/>
  <c r="O173" i="7"/>
  <c r="Q172" i="7"/>
  <c r="P172" i="7"/>
  <c r="O172" i="7"/>
  <c r="Q169" i="7"/>
  <c r="P169" i="7"/>
  <c r="O169" i="7"/>
  <c r="Q168" i="7"/>
  <c r="P168" i="7"/>
  <c r="O168" i="7"/>
  <c r="Q165" i="7"/>
  <c r="P165" i="7"/>
  <c r="O165" i="7"/>
  <c r="Q163" i="7"/>
  <c r="P163" i="7"/>
  <c r="O163" i="7"/>
  <c r="Q161" i="7"/>
  <c r="P161" i="7"/>
  <c r="O161" i="7"/>
  <c r="Q159" i="7"/>
  <c r="P159" i="7"/>
  <c r="O159" i="7"/>
  <c r="Q158" i="7"/>
  <c r="P158" i="7"/>
  <c r="O158" i="7"/>
  <c r="Q59" i="6"/>
  <c r="P59" i="6"/>
  <c r="O59" i="6"/>
  <c r="Q56" i="6"/>
  <c r="P56" i="6"/>
  <c r="O56" i="6"/>
  <c r="Q52" i="6"/>
  <c r="P52" i="6"/>
  <c r="O52" i="6"/>
  <c r="Q88" i="5"/>
  <c r="P88" i="5"/>
  <c r="O88" i="5"/>
  <c r="Q87" i="5"/>
  <c r="P87" i="5"/>
  <c r="O87" i="5"/>
  <c r="Q86" i="5"/>
  <c r="P86" i="5"/>
  <c r="O86" i="5"/>
  <c r="Q82" i="5"/>
  <c r="P82" i="5"/>
  <c r="O82" i="5"/>
  <c r="Q81" i="5"/>
  <c r="P81" i="5"/>
  <c r="O81" i="5"/>
  <c r="Q80" i="5"/>
  <c r="P80" i="5"/>
  <c r="O80" i="5"/>
  <c r="Q76" i="5"/>
  <c r="P76" i="5"/>
  <c r="O76" i="5"/>
  <c r="Q72" i="5"/>
  <c r="P72" i="5"/>
  <c r="O72" i="5"/>
  <c r="O11" i="13" l="1"/>
  <c r="P11" i="13"/>
  <c r="Q11" i="13"/>
  <c r="O14" i="13"/>
  <c r="P14" i="13"/>
  <c r="Q14" i="13"/>
  <c r="O17" i="13"/>
  <c r="P17" i="13"/>
  <c r="Q17" i="13"/>
  <c r="O20" i="13"/>
  <c r="P20" i="13"/>
  <c r="Q20" i="13"/>
  <c r="O24" i="13"/>
  <c r="P24" i="13"/>
  <c r="Q24" i="13"/>
  <c r="O27" i="13"/>
  <c r="P27" i="13"/>
  <c r="Q27" i="13"/>
  <c r="O30" i="13"/>
  <c r="P30" i="13"/>
  <c r="Q30" i="13"/>
  <c r="O35" i="13"/>
  <c r="P35" i="13"/>
  <c r="Q35" i="13"/>
  <c r="O38" i="13"/>
  <c r="P38" i="13"/>
  <c r="Q38" i="13"/>
  <c r="O39" i="13"/>
  <c r="P39" i="13"/>
  <c r="Q39" i="13"/>
  <c r="O43" i="13"/>
  <c r="P43" i="13"/>
  <c r="Q43" i="13"/>
  <c r="O46" i="13"/>
  <c r="P46" i="13"/>
  <c r="Q46" i="13"/>
  <c r="O49" i="13"/>
  <c r="P49" i="13"/>
  <c r="Q49" i="13"/>
  <c r="O54" i="13"/>
  <c r="P54" i="13"/>
  <c r="Q54" i="13"/>
  <c r="O55" i="13"/>
  <c r="P55" i="13"/>
  <c r="Q55" i="13"/>
  <c r="O58" i="13"/>
  <c r="P58" i="13"/>
  <c r="Q58" i="13"/>
  <c r="O60" i="13"/>
  <c r="P60" i="13"/>
  <c r="Q60" i="13"/>
  <c r="O63" i="13"/>
  <c r="P63" i="13"/>
  <c r="Q63" i="13"/>
  <c r="O64" i="13"/>
  <c r="P64" i="13"/>
  <c r="Q64" i="13"/>
  <c r="O66" i="13"/>
  <c r="P66" i="13"/>
  <c r="Q66" i="13"/>
  <c r="O69" i="13"/>
  <c r="P69" i="13"/>
  <c r="Q69" i="13"/>
  <c r="O74" i="13"/>
  <c r="P74" i="13"/>
  <c r="Q74" i="13"/>
  <c r="O75" i="13"/>
  <c r="P75" i="13"/>
  <c r="Q75" i="13"/>
  <c r="O78" i="13"/>
  <c r="P78" i="13"/>
  <c r="Q78" i="13"/>
  <c r="O82" i="13"/>
  <c r="P82" i="13"/>
  <c r="Q82" i="13"/>
  <c r="O86" i="13"/>
  <c r="P86" i="13"/>
  <c r="Q86" i="13"/>
  <c r="O89" i="13"/>
  <c r="P89" i="13"/>
  <c r="Q89" i="13"/>
  <c r="O93" i="13"/>
  <c r="P93" i="13"/>
  <c r="Q93" i="13"/>
  <c r="O97" i="13"/>
  <c r="P97" i="13"/>
  <c r="Q97" i="13"/>
  <c r="O98" i="13"/>
  <c r="P98" i="13"/>
  <c r="Q98" i="13"/>
  <c r="O101" i="13"/>
  <c r="P101" i="13"/>
  <c r="Q101" i="13"/>
  <c r="O106" i="13"/>
  <c r="P106" i="13"/>
  <c r="Q106" i="13"/>
  <c r="O109" i="13"/>
  <c r="P109" i="13"/>
  <c r="Q109" i="13"/>
  <c r="O113" i="13"/>
  <c r="P113" i="13"/>
  <c r="Q113" i="13"/>
  <c r="O114" i="13"/>
  <c r="P114" i="13"/>
  <c r="Q114" i="13"/>
  <c r="O118" i="13"/>
  <c r="P118" i="13"/>
  <c r="Q118" i="13"/>
  <c r="O119" i="13"/>
  <c r="P119" i="13"/>
  <c r="Q119" i="13"/>
  <c r="O123" i="13"/>
  <c r="P123" i="13"/>
  <c r="Q123" i="13"/>
  <c r="O128" i="13"/>
  <c r="P128" i="13"/>
  <c r="Q128" i="13"/>
  <c r="O129" i="13"/>
  <c r="P129" i="13"/>
  <c r="Q129" i="13"/>
  <c r="O134" i="13"/>
  <c r="P134" i="13"/>
  <c r="Q134" i="13"/>
  <c r="O11" i="9"/>
  <c r="P11" i="9"/>
  <c r="Q11" i="9"/>
  <c r="O12" i="9"/>
  <c r="P12" i="9"/>
  <c r="Q12" i="9"/>
  <c r="O15" i="9"/>
  <c r="P15" i="9"/>
  <c r="Q15" i="9"/>
  <c r="O16" i="9"/>
  <c r="P16" i="9"/>
  <c r="Q16" i="9"/>
  <c r="O19" i="9"/>
  <c r="P19" i="9"/>
  <c r="Q19" i="9"/>
  <c r="O20" i="9"/>
  <c r="P20" i="9"/>
  <c r="Q20" i="9"/>
  <c r="O23" i="9"/>
  <c r="P23" i="9"/>
  <c r="Q23" i="9"/>
  <c r="O24" i="9"/>
  <c r="P24" i="9"/>
  <c r="Q24" i="9"/>
  <c r="O28" i="9"/>
  <c r="P28" i="9"/>
  <c r="Q28" i="9"/>
  <c r="O29" i="9"/>
  <c r="P29" i="9"/>
  <c r="Q29" i="9"/>
  <c r="O32" i="9"/>
  <c r="P32" i="9"/>
  <c r="Q32" i="9"/>
  <c r="O33" i="9"/>
  <c r="P33" i="9"/>
  <c r="Q33" i="9"/>
  <c r="O36" i="9"/>
  <c r="P36" i="9"/>
  <c r="Q36" i="9"/>
  <c r="O37" i="9"/>
  <c r="P37" i="9"/>
  <c r="Q37" i="9"/>
  <c r="O40" i="9"/>
  <c r="P40" i="9"/>
  <c r="Q40" i="9"/>
  <c r="O41" i="9"/>
  <c r="P41" i="9"/>
  <c r="Q41" i="9"/>
  <c r="O44" i="9"/>
  <c r="P44" i="9"/>
  <c r="Q44" i="9"/>
  <c r="O45" i="9"/>
  <c r="P45" i="9"/>
  <c r="Q45" i="9"/>
  <c r="O48" i="9"/>
  <c r="P48" i="9"/>
  <c r="Q48" i="9"/>
  <c r="O49" i="9"/>
  <c r="P49" i="9"/>
  <c r="Q49" i="9"/>
  <c r="O52" i="9"/>
  <c r="P52" i="9"/>
  <c r="Q52" i="9"/>
  <c r="O53" i="9"/>
  <c r="P53" i="9"/>
  <c r="Q53" i="9"/>
  <c r="O56" i="9"/>
  <c r="P56" i="9"/>
  <c r="Q56" i="9"/>
  <c r="O60" i="9"/>
  <c r="P60" i="9"/>
  <c r="Q60" i="9"/>
  <c r="O61" i="9"/>
  <c r="P61" i="9"/>
  <c r="Q61" i="9"/>
  <c r="O64" i="9"/>
  <c r="P64" i="9"/>
  <c r="Q64" i="9"/>
  <c r="O65" i="9"/>
  <c r="P65" i="9"/>
  <c r="Q65" i="9"/>
  <c r="O68" i="9"/>
  <c r="P68" i="9"/>
  <c r="Q68" i="9"/>
  <c r="O69" i="9"/>
  <c r="P69" i="9"/>
  <c r="Q69" i="9"/>
  <c r="O73" i="9"/>
  <c r="P73" i="9"/>
  <c r="Q73" i="9"/>
  <c r="O74" i="9"/>
  <c r="P74" i="9"/>
  <c r="Q74" i="9"/>
  <c r="O77" i="9"/>
  <c r="P77" i="9"/>
  <c r="Q77" i="9"/>
  <c r="O80" i="9"/>
  <c r="P80" i="9"/>
  <c r="Q80" i="9"/>
  <c r="O84" i="9"/>
  <c r="P84" i="9"/>
  <c r="Q84" i="9"/>
  <c r="O85" i="9"/>
  <c r="P85" i="9"/>
  <c r="Q85" i="9"/>
  <c r="O89" i="9"/>
  <c r="P89" i="9"/>
  <c r="Q89" i="9"/>
  <c r="O93" i="9"/>
  <c r="P93" i="9"/>
  <c r="Q93" i="9"/>
  <c r="O94" i="9"/>
  <c r="P94" i="9"/>
  <c r="Q94" i="9"/>
  <c r="O98" i="9"/>
  <c r="P98" i="9"/>
  <c r="Q98" i="9"/>
  <c r="O101" i="9"/>
  <c r="P101" i="9"/>
  <c r="Q101" i="9"/>
  <c r="O104" i="9"/>
  <c r="P104" i="9"/>
  <c r="Q104" i="9"/>
  <c r="O105" i="9"/>
  <c r="P105" i="9"/>
  <c r="Q105" i="9"/>
  <c r="O108" i="9"/>
  <c r="P108" i="9"/>
  <c r="Q108" i="9"/>
  <c r="O112" i="9"/>
  <c r="P112" i="9"/>
  <c r="Q112" i="9"/>
  <c r="O113" i="9"/>
  <c r="P113" i="9"/>
  <c r="Q113" i="9"/>
  <c r="O116" i="9"/>
  <c r="P116" i="9"/>
  <c r="Q116" i="9"/>
  <c r="O117" i="9"/>
  <c r="P117" i="9"/>
  <c r="Q117" i="9"/>
  <c r="O120" i="9"/>
  <c r="P120" i="9"/>
  <c r="Q120" i="9"/>
  <c r="O121" i="9"/>
  <c r="P121" i="9"/>
  <c r="Q121" i="9"/>
  <c r="O124" i="9"/>
  <c r="P124" i="9"/>
  <c r="Q124" i="9"/>
  <c r="O125" i="9"/>
  <c r="P125" i="9"/>
  <c r="Q125" i="9"/>
  <c r="O130" i="9"/>
  <c r="P130" i="9"/>
  <c r="Q130" i="9"/>
  <c r="O131" i="9"/>
  <c r="P131" i="9"/>
  <c r="Q131" i="9"/>
  <c r="O134" i="9"/>
  <c r="P134" i="9"/>
  <c r="Q134" i="9"/>
  <c r="O135" i="9"/>
  <c r="P135" i="9"/>
  <c r="Q135" i="9"/>
  <c r="O138" i="9"/>
  <c r="P138" i="9"/>
  <c r="Q138" i="9"/>
  <c r="O140" i="9"/>
  <c r="P140" i="9"/>
  <c r="Q140" i="9"/>
  <c r="O142" i="9"/>
  <c r="P142" i="9"/>
  <c r="Q142" i="9"/>
  <c r="O146" i="9"/>
  <c r="P146" i="9"/>
  <c r="Q146" i="9"/>
  <c r="O147" i="9"/>
  <c r="P147" i="9"/>
  <c r="Q147" i="9"/>
  <c r="O150" i="9"/>
  <c r="P150" i="9"/>
  <c r="Q150" i="9"/>
  <c r="O151" i="9"/>
  <c r="P151" i="9"/>
  <c r="Q151" i="9"/>
  <c r="O154" i="9"/>
  <c r="P154" i="9"/>
  <c r="Q154" i="9"/>
  <c r="O155" i="9"/>
  <c r="P155" i="9"/>
  <c r="Q155" i="9"/>
  <c r="O158" i="9"/>
  <c r="P158" i="9"/>
  <c r="Q158" i="9"/>
  <c r="O163" i="9"/>
  <c r="P163" i="9"/>
  <c r="Q163" i="9"/>
  <c r="O164" i="9"/>
  <c r="P164" i="9"/>
  <c r="Q164" i="9"/>
  <c r="O165" i="9"/>
  <c r="P165" i="9"/>
  <c r="Q165" i="9"/>
  <c r="O166" i="9"/>
  <c r="P166" i="9"/>
  <c r="Q166" i="9"/>
  <c r="O169" i="9"/>
  <c r="P169" i="9"/>
  <c r="Q169" i="9"/>
  <c r="O170" i="9"/>
  <c r="P170" i="9"/>
  <c r="Q170" i="9"/>
  <c r="O172" i="9"/>
  <c r="P172" i="9"/>
  <c r="Q172" i="9"/>
  <c r="O174" i="9"/>
  <c r="P174" i="9"/>
  <c r="Q174" i="9"/>
  <c r="O176" i="9"/>
  <c r="P176" i="9"/>
  <c r="Q176" i="9"/>
  <c r="O179" i="9"/>
  <c r="P179" i="9"/>
  <c r="Q179" i="9"/>
  <c r="O183" i="9"/>
  <c r="P183" i="9"/>
  <c r="Q183" i="9"/>
  <c r="O184" i="9"/>
  <c r="P184" i="9"/>
  <c r="Q184" i="9"/>
  <c r="O185" i="9"/>
  <c r="P185" i="9"/>
  <c r="Q185" i="9"/>
  <c r="O186" i="9"/>
  <c r="P186" i="9"/>
  <c r="Q186" i="9"/>
  <c r="O187" i="9"/>
  <c r="P187" i="9"/>
  <c r="Q187" i="9"/>
  <c r="O188" i="9"/>
  <c r="P188" i="9"/>
  <c r="Q188" i="9"/>
  <c r="O189" i="9"/>
  <c r="P189" i="9"/>
  <c r="Q189" i="9"/>
  <c r="O191" i="9"/>
  <c r="P191" i="9"/>
  <c r="Q191" i="9"/>
  <c r="O193" i="9"/>
  <c r="P193" i="9"/>
  <c r="Q193" i="9"/>
  <c r="O197" i="9"/>
  <c r="P197" i="9"/>
  <c r="Q197" i="9"/>
  <c r="O198" i="9"/>
  <c r="P198" i="9"/>
  <c r="Q198" i="9"/>
  <c r="O199" i="9"/>
  <c r="P199" i="9"/>
  <c r="Q199" i="9"/>
  <c r="O201" i="9"/>
  <c r="P201" i="9"/>
  <c r="Q201" i="9"/>
  <c r="O206" i="9"/>
  <c r="P206" i="9"/>
  <c r="Q206" i="9"/>
  <c r="O207" i="9"/>
  <c r="P207" i="9"/>
  <c r="Q207" i="9"/>
  <c r="O210" i="9"/>
  <c r="P210" i="9"/>
  <c r="Q210" i="9"/>
  <c r="O214" i="9"/>
  <c r="P214" i="9"/>
  <c r="Q214" i="9"/>
  <c r="O215" i="9"/>
  <c r="P215" i="9"/>
  <c r="Q215" i="9"/>
  <c r="O218" i="9"/>
  <c r="P218" i="9"/>
  <c r="Q218" i="9"/>
  <c r="O219" i="9"/>
  <c r="P219" i="9"/>
  <c r="Q219" i="9"/>
  <c r="O223" i="9"/>
  <c r="P223" i="9"/>
  <c r="Q223" i="9"/>
  <c r="O224" i="9"/>
  <c r="P224" i="9"/>
  <c r="Q224" i="9"/>
  <c r="O227" i="9"/>
  <c r="P227" i="9"/>
  <c r="Q227" i="9"/>
  <c r="O228" i="9"/>
  <c r="P228" i="9"/>
  <c r="Q228" i="9"/>
  <c r="O231" i="9"/>
  <c r="P231" i="9"/>
  <c r="Q231" i="9"/>
  <c r="O234" i="9"/>
  <c r="P234" i="9"/>
  <c r="Q234" i="9"/>
  <c r="O235" i="9"/>
  <c r="P235" i="9"/>
  <c r="Q235" i="9"/>
  <c r="O239" i="9"/>
  <c r="P239" i="9"/>
  <c r="Q239" i="9"/>
  <c r="O242" i="9"/>
  <c r="P242" i="9"/>
  <c r="Q242" i="9"/>
  <c r="O243" i="9"/>
  <c r="P243" i="9"/>
  <c r="Q243" i="9"/>
  <c r="O247" i="9"/>
  <c r="P247" i="9"/>
  <c r="Q247" i="9"/>
  <c r="O248" i="9"/>
  <c r="P248" i="9"/>
  <c r="Q248" i="9"/>
  <c r="O252" i="9"/>
  <c r="P252" i="9"/>
  <c r="Q252" i="9"/>
  <c r="O253" i="9"/>
  <c r="P253" i="9"/>
  <c r="Q253" i="9"/>
  <c r="O256" i="9"/>
  <c r="P256" i="9"/>
  <c r="Q256" i="9"/>
  <c r="O257" i="9"/>
  <c r="P257" i="9"/>
  <c r="Q257" i="9"/>
  <c r="O260" i="9"/>
  <c r="P260" i="9"/>
  <c r="Q260" i="9"/>
  <c r="O261" i="9"/>
  <c r="P261" i="9"/>
  <c r="Q261" i="9"/>
  <c r="O264" i="9"/>
  <c r="P264" i="9"/>
  <c r="Q264" i="9"/>
  <c r="O265" i="9"/>
  <c r="P265" i="9"/>
  <c r="Q265" i="9"/>
  <c r="O268" i="9"/>
  <c r="P268" i="9"/>
  <c r="Q268" i="9"/>
  <c r="O269" i="9"/>
  <c r="P269" i="9"/>
  <c r="Q269" i="9"/>
  <c r="O273" i="9"/>
  <c r="P273" i="9"/>
  <c r="Q273" i="9"/>
  <c r="O274" i="9"/>
  <c r="P274" i="9"/>
  <c r="Q274" i="9"/>
  <c r="O277" i="9"/>
  <c r="P277" i="9"/>
  <c r="Q277" i="9"/>
  <c r="O281" i="9"/>
  <c r="P281" i="9"/>
  <c r="Q281" i="9"/>
  <c r="O282" i="9"/>
  <c r="P282" i="9"/>
  <c r="Q282" i="9"/>
  <c r="O285" i="9"/>
  <c r="P285" i="9"/>
  <c r="Q285" i="9"/>
  <c r="O287" i="9"/>
  <c r="P287" i="9"/>
  <c r="Q287" i="9"/>
  <c r="O292" i="9"/>
  <c r="P292" i="9"/>
  <c r="Q292" i="9"/>
  <c r="O295" i="9"/>
  <c r="P295" i="9"/>
  <c r="Q295" i="9"/>
  <c r="O298" i="9"/>
  <c r="P298" i="9"/>
  <c r="Q298" i="9"/>
  <c r="O301" i="9"/>
  <c r="P301" i="9"/>
  <c r="Q301" i="9"/>
  <c r="O304" i="9"/>
  <c r="P304" i="9"/>
  <c r="Q304" i="9"/>
  <c r="O308" i="9"/>
  <c r="P308" i="9"/>
  <c r="Q308" i="9"/>
  <c r="O309" i="9"/>
  <c r="P309" i="9"/>
  <c r="Q309" i="9"/>
  <c r="O313" i="9"/>
  <c r="P313" i="9"/>
  <c r="Q313" i="9"/>
  <c r="O314" i="9"/>
  <c r="P314" i="9"/>
  <c r="Q314" i="9"/>
  <c r="O317" i="9"/>
  <c r="P317" i="9"/>
  <c r="Q317" i="9"/>
  <c r="O318" i="9"/>
  <c r="P318" i="9"/>
  <c r="Q318" i="9"/>
  <c r="O321" i="9"/>
  <c r="P321" i="9"/>
  <c r="Q321" i="9"/>
  <c r="O322" i="9"/>
  <c r="P322" i="9"/>
  <c r="Q322" i="9"/>
  <c r="O325" i="9"/>
  <c r="P325" i="9"/>
  <c r="Q325" i="9"/>
  <c r="O326" i="9"/>
  <c r="P326" i="9"/>
  <c r="Q326" i="9"/>
  <c r="O330" i="9"/>
  <c r="P330" i="9"/>
  <c r="Q330" i="9"/>
  <c r="O331" i="9"/>
  <c r="P331" i="9"/>
  <c r="Q331" i="9"/>
  <c r="O332" i="9"/>
  <c r="P332" i="9"/>
  <c r="Q332" i="9"/>
  <c r="O333" i="9"/>
  <c r="P333" i="9"/>
  <c r="Q333" i="9"/>
  <c r="O334" i="9"/>
  <c r="P334" i="9"/>
  <c r="Q334" i="9"/>
  <c r="O335" i="9"/>
  <c r="P335" i="9"/>
  <c r="Q335" i="9"/>
  <c r="O340" i="9"/>
  <c r="P340" i="9"/>
  <c r="Q340" i="9"/>
  <c r="O341" i="9"/>
  <c r="P341" i="9"/>
  <c r="Q341" i="9"/>
  <c r="O342" i="9"/>
  <c r="P342" i="9"/>
  <c r="Q342" i="9"/>
  <c r="O346" i="9"/>
  <c r="P346" i="9"/>
  <c r="Q346" i="9"/>
  <c r="O347" i="9"/>
  <c r="P347" i="9"/>
  <c r="Q347" i="9"/>
  <c r="O348" i="9"/>
  <c r="P348" i="9"/>
  <c r="Q348" i="9"/>
  <c r="O352" i="9"/>
  <c r="P352" i="9"/>
  <c r="Q352" i="9"/>
  <c r="O353" i="9"/>
  <c r="P353" i="9"/>
  <c r="Q353" i="9"/>
  <c r="O358" i="9"/>
  <c r="P358" i="9"/>
  <c r="Q358" i="9"/>
  <c r="Q40" i="6" l="1"/>
  <c r="P40" i="6"/>
  <c r="O40" i="6"/>
  <c r="Q39" i="6"/>
  <c r="P39" i="6"/>
  <c r="O39" i="6"/>
  <c r="Q35" i="6"/>
  <c r="P35" i="6"/>
  <c r="O35" i="6"/>
  <c r="Q34" i="6"/>
  <c r="P34" i="6"/>
  <c r="O34" i="6"/>
  <c r="Q30" i="6"/>
  <c r="P30" i="6"/>
  <c r="O30" i="6"/>
  <c r="Q60" i="5"/>
  <c r="P60" i="5"/>
  <c r="O60" i="5"/>
  <c r="Q59" i="5"/>
  <c r="P59" i="5"/>
  <c r="O59" i="5"/>
  <c r="Q58" i="5"/>
  <c r="P58" i="5"/>
  <c r="O58" i="5"/>
  <c r="Q54" i="5"/>
  <c r="P54" i="5"/>
  <c r="O54" i="5"/>
  <c r="Q53" i="5"/>
  <c r="P53" i="5"/>
  <c r="O53" i="5"/>
  <c r="Q49" i="5"/>
  <c r="P49" i="5"/>
  <c r="O49" i="5"/>
  <c r="Q48" i="5"/>
  <c r="P48" i="5"/>
  <c r="O48" i="5"/>
  <c r="Q47" i="5"/>
  <c r="P47" i="5"/>
  <c r="O47" i="5"/>
  <c r="Q43" i="5"/>
  <c r="P43" i="5"/>
  <c r="O43" i="5"/>
  <c r="Q42" i="5"/>
  <c r="P42" i="5"/>
  <c r="O42" i="5"/>
  <c r="Q41" i="5"/>
  <c r="P41" i="5"/>
  <c r="O41" i="5"/>
  <c r="Q37" i="5"/>
  <c r="P37" i="5"/>
  <c r="O37" i="5"/>
  <c r="Q36" i="5"/>
  <c r="P36" i="5"/>
  <c r="O36" i="5"/>
  <c r="Q35" i="5"/>
  <c r="P35" i="5"/>
  <c r="O35" i="5"/>
  <c r="Q34" i="5"/>
  <c r="P34" i="5"/>
  <c r="O34" i="5"/>
  <c r="Q33" i="5"/>
  <c r="P33" i="5"/>
  <c r="O33" i="5"/>
  <c r="Q32" i="5"/>
  <c r="P32" i="5"/>
  <c r="O32" i="5"/>
  <c r="Q31" i="5"/>
  <c r="P31" i="5"/>
  <c r="O31" i="5"/>
  <c r="Q25" i="6"/>
  <c r="P25" i="6"/>
  <c r="O25" i="6"/>
  <c r="Q21" i="6"/>
  <c r="P21" i="6"/>
  <c r="O21" i="6"/>
  <c r="Q18" i="6"/>
  <c r="P18" i="6"/>
  <c r="O18" i="6"/>
  <c r="Q15" i="6"/>
  <c r="P15" i="6"/>
  <c r="O15" i="6"/>
  <c r="Q12" i="6"/>
  <c r="P12" i="6"/>
  <c r="O12" i="6"/>
  <c r="Q146" i="7"/>
  <c r="P146" i="7"/>
  <c r="O146" i="7"/>
  <c r="Q142" i="7"/>
  <c r="P142" i="7"/>
  <c r="O142" i="7"/>
  <c r="Q138" i="7"/>
  <c r="P138" i="7"/>
  <c r="O138" i="7"/>
  <c r="Q26" i="5"/>
  <c r="P26" i="5"/>
  <c r="O26" i="5"/>
  <c r="Q134" i="7"/>
  <c r="P134" i="7"/>
  <c r="O134" i="7"/>
  <c r="Q133" i="7"/>
  <c r="P133" i="7"/>
  <c r="O133" i="7"/>
  <c r="Q21" i="5"/>
  <c r="P21" i="5"/>
  <c r="O21" i="5"/>
  <c r="Q129" i="7"/>
  <c r="P129" i="7"/>
  <c r="O129" i="7"/>
  <c r="Q127" i="7"/>
  <c r="P127" i="7"/>
  <c r="O127" i="7"/>
  <c r="Q17" i="5"/>
  <c r="P17" i="5"/>
  <c r="O17" i="5"/>
  <c r="Q16" i="5"/>
  <c r="P16" i="5"/>
  <c r="O16" i="5"/>
  <c r="Q123" i="7" l="1"/>
  <c r="P123" i="7"/>
  <c r="O123" i="7"/>
  <c r="Q122" i="7"/>
  <c r="P122" i="7"/>
  <c r="O122" i="7"/>
  <c r="Q119" i="7"/>
  <c r="P119" i="7"/>
  <c r="O119" i="7"/>
  <c r="Q116" i="7"/>
  <c r="P116" i="7"/>
  <c r="O116" i="7"/>
  <c r="Q114" i="7"/>
  <c r="P114" i="7"/>
  <c r="O114" i="7"/>
  <c r="Q112" i="7"/>
  <c r="P112" i="7"/>
  <c r="O112" i="7"/>
  <c r="Q11" i="5"/>
  <c r="P11" i="5"/>
  <c r="O11" i="5"/>
  <c r="Q10" i="5"/>
  <c r="P10" i="5"/>
  <c r="O10" i="5"/>
  <c r="Q108" i="7" l="1"/>
  <c r="P108" i="7"/>
  <c r="O108" i="7"/>
  <c r="Q107" i="7"/>
  <c r="P107" i="7"/>
  <c r="O107" i="7"/>
  <c r="Q104" i="7"/>
  <c r="P104" i="7"/>
  <c r="O104" i="7"/>
  <c r="Q103" i="7"/>
  <c r="P103" i="7"/>
  <c r="O103" i="7"/>
  <c r="Q99" i="7"/>
  <c r="P99" i="7"/>
  <c r="O99" i="7"/>
  <c r="Q96" i="7"/>
  <c r="P96" i="7"/>
  <c r="O96" i="7"/>
  <c r="Q93" i="7"/>
  <c r="P93" i="7"/>
  <c r="O93" i="7"/>
  <c r="Q89" i="7"/>
  <c r="P89" i="7"/>
  <c r="O89" i="7"/>
  <c r="Q88" i="7"/>
  <c r="P88" i="7"/>
  <c r="O88" i="7"/>
  <c r="Q84" i="7"/>
  <c r="P84" i="7"/>
  <c r="O84" i="7"/>
  <c r="Q83" i="7"/>
  <c r="P83" i="7"/>
  <c r="O83" i="7"/>
  <c r="Q79" i="7"/>
  <c r="P79" i="7"/>
  <c r="O79" i="7"/>
  <c r="Q78" i="7"/>
  <c r="P78" i="7"/>
  <c r="O78" i="7"/>
  <c r="Q74" i="7"/>
  <c r="P74" i="7"/>
  <c r="O74" i="7"/>
  <c r="Q70" i="7"/>
  <c r="P70" i="7"/>
  <c r="O70" i="7"/>
  <c r="Q69" i="7"/>
  <c r="P69" i="7"/>
  <c r="O69" i="7"/>
  <c r="Q65" i="7"/>
  <c r="P65" i="7"/>
  <c r="O65" i="7"/>
  <c r="Q64" i="7"/>
  <c r="P64" i="7"/>
  <c r="O64" i="7"/>
  <c r="Q60" i="7"/>
  <c r="P60" i="7"/>
  <c r="O60" i="7"/>
  <c r="Q59" i="7"/>
  <c r="P59" i="7"/>
  <c r="O59" i="7"/>
  <c r="Q55" i="7"/>
  <c r="P55" i="7"/>
  <c r="O55" i="7"/>
  <c r="Q54" i="7"/>
  <c r="P54" i="7"/>
  <c r="O54" i="7"/>
  <c r="Q50" i="7"/>
  <c r="P50" i="7"/>
  <c r="O50" i="7"/>
  <c r="Q49" i="7"/>
  <c r="P49" i="7"/>
  <c r="O49" i="7"/>
  <c r="Q46" i="7"/>
  <c r="P46" i="7"/>
  <c r="O46" i="7"/>
  <c r="Q45" i="7"/>
  <c r="P45" i="7"/>
  <c r="O45" i="7"/>
  <c r="Q41" i="7"/>
  <c r="P41" i="7"/>
  <c r="O41" i="7"/>
  <c r="Q38" i="7"/>
  <c r="P38" i="7"/>
  <c r="O38" i="7"/>
  <c r="Q34" i="7"/>
  <c r="P34" i="7"/>
  <c r="O34" i="7"/>
  <c r="Q33" i="7"/>
  <c r="P33" i="7"/>
  <c r="O33" i="7"/>
  <c r="Q29" i="7"/>
  <c r="P29" i="7"/>
  <c r="O29" i="7"/>
  <c r="Q28" i="7"/>
  <c r="P28" i="7"/>
  <c r="O28" i="7"/>
  <c r="Q25" i="7"/>
  <c r="P25" i="7"/>
  <c r="O25" i="7"/>
  <c r="O12" i="7"/>
  <c r="P12" i="7"/>
  <c r="Q12" i="7"/>
  <c r="O13" i="7"/>
  <c r="P13" i="7"/>
  <c r="Q13" i="7"/>
  <c r="O17" i="7"/>
  <c r="P17" i="7"/>
  <c r="Q17" i="7"/>
  <c r="O18" i="7"/>
  <c r="P18" i="7"/>
  <c r="Q18" i="7"/>
  <c r="O21" i="7"/>
  <c r="P21" i="7"/>
  <c r="Q21" i="7"/>
  <c r="O22" i="7"/>
  <c r="P22" i="7"/>
  <c r="Q22" i="7"/>
  <c r="Q13" i="4"/>
  <c r="Q16" i="4"/>
  <c r="Q17" i="4"/>
  <c r="Q20" i="4"/>
  <c r="Q21" i="4"/>
  <c r="Q24" i="4"/>
  <c r="Q25" i="4"/>
  <c r="Q28" i="4"/>
  <c r="Q29" i="4"/>
  <c r="Q33" i="4"/>
  <c r="Q34" i="4"/>
  <c r="Q37" i="4"/>
  <c r="Q38" i="4"/>
  <c r="Q41" i="4"/>
  <c r="Q42" i="4"/>
  <c r="Q45" i="4"/>
  <c r="Q46" i="4"/>
  <c r="Q49" i="4"/>
  <c r="Q50" i="4"/>
  <c r="Q53" i="4"/>
  <c r="Q54" i="4"/>
  <c r="Q57" i="4"/>
  <c r="Q58" i="4"/>
  <c r="Q62" i="4"/>
  <c r="Q63" i="4"/>
  <c r="Q66" i="4"/>
  <c r="Q67" i="4"/>
  <c r="Q70" i="4"/>
  <c r="Q71" i="4"/>
  <c r="Q74" i="4"/>
  <c r="Q75" i="4"/>
  <c r="Q79" i="4"/>
  <c r="Q80" i="4"/>
  <c r="Q83" i="4"/>
  <c r="Q84" i="4"/>
  <c r="Q87" i="4"/>
  <c r="Q88" i="4"/>
  <c r="Q91" i="4"/>
  <c r="Q92" i="4"/>
  <c r="Q96" i="4"/>
  <c r="Q97" i="4"/>
  <c r="Q100" i="4"/>
  <c r="Q101" i="4"/>
  <c r="Q104" i="4"/>
  <c r="Q105" i="4"/>
  <c r="Q109" i="4"/>
  <c r="Q110" i="4"/>
  <c r="Q113" i="4"/>
  <c r="Q114" i="4"/>
  <c r="Q118" i="4"/>
  <c r="Q119" i="4"/>
  <c r="Q123" i="4"/>
  <c r="Q124" i="4"/>
  <c r="Q128" i="4"/>
  <c r="Q129" i="4"/>
  <c r="Q133" i="4"/>
  <c r="Q134" i="4"/>
  <c r="Q138" i="4"/>
  <c r="Q139" i="4"/>
  <c r="Q143" i="4"/>
  <c r="Q144" i="4"/>
  <c r="Q148" i="4"/>
  <c r="Q149" i="4"/>
  <c r="Q153" i="4"/>
  <c r="Q154" i="4"/>
  <c r="Q158" i="4"/>
  <c r="Q159" i="4"/>
  <c r="Q163" i="4"/>
  <c r="Q164" i="4"/>
  <c r="Q168" i="4"/>
  <c r="Q169" i="4"/>
  <c r="Q172" i="4"/>
  <c r="Q173" i="4"/>
  <c r="Q176" i="4"/>
  <c r="Q177" i="4"/>
  <c r="Q180" i="4"/>
  <c r="Q181" i="4"/>
  <c r="Q185" i="4"/>
  <c r="Q186" i="4"/>
  <c r="Q189" i="4"/>
  <c r="Q190" i="4"/>
  <c r="Q193" i="4"/>
  <c r="Q194" i="4"/>
  <c r="Q197" i="4"/>
  <c r="Q198" i="4"/>
  <c r="Q201" i="4"/>
  <c r="Q202" i="4"/>
  <c r="Q205" i="4"/>
  <c r="Q206" i="4"/>
  <c r="Q211" i="4"/>
  <c r="Q212" i="4"/>
  <c r="Q215" i="4"/>
  <c r="Q216" i="4"/>
  <c r="Q219" i="4"/>
  <c r="Q220" i="4"/>
  <c r="Q223" i="4"/>
  <c r="Q225" i="4"/>
  <c r="Q227" i="4"/>
  <c r="Q230" i="4"/>
  <c r="Q232" i="4"/>
  <c r="Q234" i="4"/>
  <c r="Q238" i="4"/>
  <c r="Q239" i="4"/>
  <c r="Q242" i="4"/>
  <c r="Q243" i="4"/>
  <c r="Q246" i="4"/>
  <c r="Q247" i="4"/>
  <c r="Q250" i="4"/>
  <c r="Q251" i="4"/>
  <c r="Q254" i="4"/>
  <c r="Q255" i="4"/>
  <c r="Q260" i="4"/>
  <c r="Q261" i="4"/>
  <c r="Q262" i="4"/>
  <c r="Q263" i="4"/>
  <c r="Q266" i="4"/>
  <c r="Q267" i="4"/>
  <c r="Q268" i="4"/>
  <c r="Q269" i="4"/>
  <c r="Q271" i="4"/>
  <c r="Q273" i="4"/>
  <c r="Q275" i="4"/>
  <c r="Q277" i="4"/>
  <c r="Q279" i="4"/>
  <c r="Q282" i="4"/>
  <c r="Q286" i="4"/>
  <c r="Q287" i="4"/>
  <c r="Q288" i="4"/>
  <c r="Q289" i="4"/>
  <c r="Q290" i="4"/>
  <c r="Q291" i="4"/>
  <c r="Q292" i="4"/>
  <c r="Q294" i="4"/>
  <c r="Q296" i="4"/>
  <c r="Q300" i="4"/>
  <c r="Q301" i="4"/>
  <c r="Q302" i="4"/>
  <c r="Q303" i="4"/>
  <c r="Q304" i="4"/>
  <c r="Q305" i="4"/>
  <c r="Q307" i="4"/>
  <c r="Q312" i="4"/>
  <c r="Q313" i="4"/>
  <c r="Q316" i="4"/>
  <c r="Q317" i="4"/>
  <c r="Q321" i="4"/>
  <c r="Q322" i="4"/>
  <c r="Q325" i="4"/>
  <c r="Q326" i="4"/>
  <c r="Q330" i="4"/>
  <c r="Q331" i="4"/>
  <c r="Q334" i="4"/>
  <c r="Q335" i="4"/>
  <c r="Q338" i="4"/>
  <c r="Q339" i="4"/>
  <c r="Q342" i="4"/>
  <c r="Q343" i="4"/>
  <c r="Q347" i="4"/>
  <c r="Q348" i="4"/>
  <c r="Q351" i="4"/>
  <c r="Q352" i="4"/>
  <c r="Q356" i="4"/>
  <c r="Q357" i="4"/>
  <c r="Q361" i="4"/>
  <c r="Q362" i="4"/>
  <c r="Q365" i="4"/>
  <c r="Q366" i="4"/>
  <c r="Q369" i="4"/>
  <c r="Q370" i="4"/>
  <c r="Q373" i="4"/>
  <c r="Q374" i="4"/>
  <c r="Q377" i="4"/>
  <c r="Q378" i="4"/>
  <c r="Q382" i="4"/>
  <c r="Q383" i="4"/>
  <c r="Q386" i="4"/>
  <c r="Q387" i="4"/>
  <c r="Q391" i="4"/>
  <c r="Q392" i="4"/>
  <c r="Q395" i="4"/>
  <c r="Q397" i="4"/>
  <c r="Q402" i="4"/>
  <c r="Q403" i="4"/>
  <c r="Q406" i="4"/>
  <c r="Q407" i="4"/>
  <c r="Q410" i="4"/>
  <c r="Q411" i="4"/>
  <c r="Q414" i="4"/>
  <c r="Q415" i="4"/>
  <c r="Q418" i="4"/>
  <c r="Q422" i="4"/>
  <c r="Q423" i="4"/>
  <c r="Q424" i="4"/>
  <c r="Q428" i="4"/>
  <c r="Q429" i="4"/>
  <c r="Q432" i="4"/>
  <c r="Q433" i="4"/>
  <c r="Q436" i="4"/>
  <c r="Q437" i="4"/>
  <c r="Q440" i="4"/>
  <c r="Q441" i="4"/>
  <c r="Q445" i="4"/>
  <c r="Q446" i="4"/>
  <c r="Q447" i="4"/>
  <c r="Q448" i="4"/>
  <c r="Q449" i="4"/>
  <c r="Q450" i="4"/>
  <c r="Q455" i="4"/>
  <c r="Q456" i="4"/>
  <c r="Q457" i="4"/>
  <c r="Q458" i="4"/>
  <c r="Q459" i="4"/>
  <c r="Q460" i="4"/>
  <c r="Q461" i="4"/>
  <c r="Q465" i="4"/>
  <c r="Q466" i="4"/>
  <c r="Q467" i="4"/>
  <c r="Q471" i="4"/>
  <c r="Q472" i="4"/>
  <c r="Q473" i="4"/>
  <c r="Q477" i="4"/>
  <c r="Q478" i="4"/>
  <c r="Q482" i="4"/>
  <c r="Q483" i="4"/>
  <c r="Q484" i="4"/>
  <c r="Q488" i="4"/>
  <c r="Q489" i="4"/>
  <c r="Q490" i="4"/>
  <c r="Q494" i="4"/>
  <c r="Q495" i="4"/>
  <c r="Q496" i="4"/>
  <c r="Q500" i="4"/>
  <c r="Q501" i="4"/>
  <c r="Q506" i="4"/>
  <c r="Q507" i="4"/>
  <c r="Q511" i="4"/>
  <c r="Q512" i="4"/>
  <c r="Q516" i="4"/>
  <c r="Q517" i="4"/>
  <c r="P13" i="4"/>
  <c r="P16" i="4"/>
  <c r="P17" i="4"/>
  <c r="P20" i="4"/>
  <c r="P21" i="4"/>
  <c r="P24" i="4"/>
  <c r="P25" i="4"/>
  <c r="P28" i="4"/>
  <c r="P29" i="4"/>
  <c r="P33" i="4"/>
  <c r="P34" i="4"/>
  <c r="P37" i="4"/>
  <c r="P38" i="4"/>
  <c r="P41" i="4"/>
  <c r="P42" i="4"/>
  <c r="P45" i="4"/>
  <c r="P46" i="4"/>
  <c r="P49" i="4"/>
  <c r="P50" i="4"/>
  <c r="P53" i="4"/>
  <c r="P54" i="4"/>
  <c r="P57" i="4"/>
  <c r="P58" i="4"/>
  <c r="P62" i="4"/>
  <c r="P63" i="4"/>
  <c r="P66" i="4"/>
  <c r="P67" i="4"/>
  <c r="P70" i="4"/>
  <c r="P71" i="4"/>
  <c r="P74" i="4"/>
  <c r="P75" i="4"/>
  <c r="P79" i="4"/>
  <c r="P80" i="4"/>
  <c r="P83" i="4"/>
  <c r="P84" i="4"/>
  <c r="P87" i="4"/>
  <c r="P88" i="4"/>
  <c r="P91" i="4"/>
  <c r="P92" i="4"/>
  <c r="P96" i="4"/>
  <c r="P97" i="4"/>
  <c r="P100" i="4"/>
  <c r="P101" i="4"/>
  <c r="P104" i="4"/>
  <c r="P105" i="4"/>
  <c r="P109" i="4"/>
  <c r="P110" i="4"/>
  <c r="P113" i="4"/>
  <c r="P114" i="4"/>
  <c r="P118" i="4"/>
  <c r="P119" i="4"/>
  <c r="P123" i="4"/>
  <c r="P124" i="4"/>
  <c r="P128" i="4"/>
  <c r="P129" i="4"/>
  <c r="P133" i="4"/>
  <c r="P134" i="4"/>
  <c r="P138" i="4"/>
  <c r="P139" i="4"/>
  <c r="P143" i="4"/>
  <c r="P144" i="4"/>
  <c r="P148" i="4"/>
  <c r="P149" i="4"/>
  <c r="P153" i="4"/>
  <c r="P154" i="4"/>
  <c r="P158" i="4"/>
  <c r="P159" i="4"/>
  <c r="P163" i="4"/>
  <c r="P164" i="4"/>
  <c r="P168" i="4"/>
  <c r="P169" i="4"/>
  <c r="P172" i="4"/>
  <c r="P173" i="4"/>
  <c r="P176" i="4"/>
  <c r="P177" i="4"/>
  <c r="P180" i="4"/>
  <c r="P181" i="4"/>
  <c r="P185" i="4"/>
  <c r="P186" i="4"/>
  <c r="P189" i="4"/>
  <c r="P190" i="4"/>
  <c r="P193" i="4"/>
  <c r="P194" i="4"/>
  <c r="P197" i="4"/>
  <c r="P198" i="4"/>
  <c r="P201" i="4"/>
  <c r="P202" i="4"/>
  <c r="P205" i="4"/>
  <c r="P206" i="4"/>
  <c r="P211" i="4"/>
  <c r="P212" i="4"/>
  <c r="P215" i="4"/>
  <c r="P216" i="4"/>
  <c r="P219" i="4"/>
  <c r="P220" i="4"/>
  <c r="P223" i="4"/>
  <c r="P225" i="4"/>
  <c r="P227" i="4"/>
  <c r="P230" i="4"/>
  <c r="P232" i="4"/>
  <c r="P234" i="4"/>
  <c r="P238" i="4"/>
  <c r="P239" i="4"/>
  <c r="P242" i="4"/>
  <c r="P243" i="4"/>
  <c r="P246" i="4"/>
  <c r="P247" i="4"/>
  <c r="P250" i="4"/>
  <c r="P251" i="4"/>
  <c r="P254" i="4"/>
  <c r="P255" i="4"/>
  <c r="P260" i="4"/>
  <c r="P261" i="4"/>
  <c r="P262" i="4"/>
  <c r="P263" i="4"/>
  <c r="P266" i="4"/>
  <c r="P267" i="4"/>
  <c r="P268" i="4"/>
  <c r="P269" i="4"/>
  <c r="P271" i="4"/>
  <c r="P273" i="4"/>
  <c r="P275" i="4"/>
  <c r="P277" i="4"/>
  <c r="P279" i="4"/>
  <c r="P282" i="4"/>
  <c r="P286" i="4"/>
  <c r="P287" i="4"/>
  <c r="P288" i="4"/>
  <c r="P289" i="4"/>
  <c r="P290" i="4"/>
  <c r="P291" i="4"/>
  <c r="P292" i="4"/>
  <c r="P294" i="4"/>
  <c r="P296" i="4"/>
  <c r="P300" i="4"/>
  <c r="P301" i="4"/>
  <c r="P302" i="4"/>
  <c r="P303" i="4"/>
  <c r="P304" i="4"/>
  <c r="P305" i="4"/>
  <c r="P307" i="4"/>
  <c r="P312" i="4"/>
  <c r="P313" i="4"/>
  <c r="P316" i="4"/>
  <c r="P317" i="4"/>
  <c r="P321" i="4"/>
  <c r="P322" i="4"/>
  <c r="P325" i="4"/>
  <c r="P326" i="4"/>
  <c r="P330" i="4"/>
  <c r="P331" i="4"/>
  <c r="P334" i="4"/>
  <c r="P335" i="4"/>
  <c r="P338" i="4"/>
  <c r="P339" i="4"/>
  <c r="P342" i="4"/>
  <c r="P343" i="4"/>
  <c r="P347" i="4"/>
  <c r="P348" i="4"/>
  <c r="P351" i="4"/>
  <c r="P352" i="4"/>
  <c r="P356" i="4"/>
  <c r="P357" i="4"/>
  <c r="P361" i="4"/>
  <c r="P362" i="4"/>
  <c r="P365" i="4"/>
  <c r="P366" i="4"/>
  <c r="P369" i="4"/>
  <c r="P370" i="4"/>
  <c r="P373" i="4"/>
  <c r="P374" i="4"/>
  <c r="P377" i="4"/>
  <c r="P378" i="4"/>
  <c r="P382" i="4"/>
  <c r="P383" i="4"/>
  <c r="P386" i="4"/>
  <c r="P387" i="4"/>
  <c r="P391" i="4"/>
  <c r="P392" i="4"/>
  <c r="P395" i="4"/>
  <c r="P397" i="4"/>
  <c r="P402" i="4"/>
  <c r="P403" i="4"/>
  <c r="P406" i="4"/>
  <c r="P407" i="4"/>
  <c r="P410" i="4"/>
  <c r="P411" i="4"/>
  <c r="P414" i="4"/>
  <c r="P415" i="4"/>
  <c r="P418" i="4"/>
  <c r="P422" i="4"/>
  <c r="P423" i="4"/>
  <c r="P424" i="4"/>
  <c r="P428" i="4"/>
  <c r="P429" i="4"/>
  <c r="P432" i="4"/>
  <c r="P433" i="4"/>
  <c r="P436" i="4"/>
  <c r="P437" i="4"/>
  <c r="P440" i="4"/>
  <c r="P441" i="4"/>
  <c r="P445" i="4"/>
  <c r="P446" i="4"/>
  <c r="P447" i="4"/>
  <c r="P448" i="4"/>
  <c r="P449" i="4"/>
  <c r="P450" i="4"/>
  <c r="P455" i="4"/>
  <c r="P456" i="4"/>
  <c r="P457" i="4"/>
  <c r="P458" i="4"/>
  <c r="P459" i="4"/>
  <c r="P460" i="4"/>
  <c r="P461" i="4"/>
  <c r="P465" i="4"/>
  <c r="P466" i="4"/>
  <c r="P467" i="4"/>
  <c r="P471" i="4"/>
  <c r="P472" i="4"/>
  <c r="P473" i="4"/>
  <c r="P477" i="4"/>
  <c r="P478" i="4"/>
  <c r="P482" i="4"/>
  <c r="P483" i="4"/>
  <c r="P484" i="4"/>
  <c r="P488" i="4"/>
  <c r="P489" i="4"/>
  <c r="P490" i="4"/>
  <c r="P494" i="4"/>
  <c r="P495" i="4"/>
  <c r="P496" i="4"/>
  <c r="P500" i="4"/>
  <c r="P501" i="4"/>
  <c r="P506" i="4"/>
  <c r="P507" i="4"/>
  <c r="P511" i="4"/>
  <c r="P512" i="4"/>
  <c r="P516" i="4"/>
  <c r="P517" i="4"/>
  <c r="O13" i="4"/>
  <c r="O16" i="4"/>
  <c r="O17" i="4"/>
  <c r="O20" i="4"/>
  <c r="O21" i="4"/>
  <c r="O24" i="4"/>
  <c r="O25" i="4"/>
  <c r="O28" i="4"/>
  <c r="O29" i="4"/>
  <c r="O33" i="4"/>
  <c r="O34" i="4"/>
  <c r="O37" i="4"/>
  <c r="O38" i="4"/>
  <c r="O41" i="4"/>
  <c r="O42" i="4"/>
  <c r="O45" i="4"/>
  <c r="O46" i="4"/>
  <c r="O49" i="4"/>
  <c r="O50" i="4"/>
  <c r="O53" i="4"/>
  <c r="O54" i="4"/>
  <c r="O57" i="4"/>
  <c r="O58" i="4"/>
  <c r="O62" i="4"/>
  <c r="O63" i="4"/>
  <c r="O66" i="4"/>
  <c r="O67" i="4"/>
  <c r="O70" i="4"/>
  <c r="O71" i="4"/>
  <c r="O74" i="4"/>
  <c r="O75" i="4"/>
  <c r="O79" i="4"/>
  <c r="O80" i="4"/>
  <c r="O83" i="4"/>
  <c r="O84" i="4"/>
  <c r="O87" i="4"/>
  <c r="O88" i="4"/>
  <c r="O91" i="4"/>
  <c r="O92" i="4"/>
  <c r="O96" i="4"/>
  <c r="O97" i="4"/>
  <c r="O100" i="4"/>
  <c r="O101" i="4"/>
  <c r="O104" i="4"/>
  <c r="O105" i="4"/>
  <c r="O109" i="4"/>
  <c r="O110" i="4"/>
  <c r="O113" i="4"/>
  <c r="O114" i="4"/>
  <c r="O118" i="4"/>
  <c r="O119" i="4"/>
  <c r="O123" i="4"/>
  <c r="O124" i="4"/>
  <c r="O128" i="4"/>
  <c r="O129" i="4"/>
  <c r="O133" i="4"/>
  <c r="O134" i="4"/>
  <c r="O138" i="4"/>
  <c r="O139" i="4"/>
  <c r="O143" i="4"/>
  <c r="O144" i="4"/>
  <c r="O148" i="4"/>
  <c r="O149" i="4"/>
  <c r="O153" i="4"/>
  <c r="O154" i="4"/>
  <c r="O158" i="4"/>
  <c r="O159" i="4"/>
  <c r="O163" i="4"/>
  <c r="O164" i="4"/>
  <c r="O168" i="4"/>
  <c r="O169" i="4"/>
  <c r="O172" i="4"/>
  <c r="O173" i="4"/>
  <c r="O176" i="4"/>
  <c r="O177" i="4"/>
  <c r="O180" i="4"/>
  <c r="O181" i="4"/>
  <c r="O185" i="4"/>
  <c r="O186" i="4"/>
  <c r="O189" i="4"/>
  <c r="O190" i="4"/>
  <c r="O193" i="4"/>
  <c r="O194" i="4"/>
  <c r="O197" i="4"/>
  <c r="O198" i="4"/>
  <c r="O201" i="4"/>
  <c r="O202" i="4"/>
  <c r="O205" i="4"/>
  <c r="O206" i="4"/>
  <c r="O211" i="4"/>
  <c r="O212" i="4"/>
  <c r="O215" i="4"/>
  <c r="O216" i="4"/>
  <c r="O219" i="4"/>
  <c r="O220" i="4"/>
  <c r="O223" i="4"/>
  <c r="O225" i="4"/>
  <c r="O227" i="4"/>
  <c r="O230" i="4"/>
  <c r="O232" i="4"/>
  <c r="O234" i="4"/>
  <c r="O238" i="4"/>
  <c r="O239" i="4"/>
  <c r="O242" i="4"/>
  <c r="O243" i="4"/>
  <c r="O246" i="4"/>
  <c r="O247" i="4"/>
  <c r="O250" i="4"/>
  <c r="O251" i="4"/>
  <c r="O254" i="4"/>
  <c r="O255" i="4"/>
  <c r="O260" i="4"/>
  <c r="O261" i="4"/>
  <c r="O262" i="4"/>
  <c r="O263" i="4"/>
  <c r="O266" i="4"/>
  <c r="O267" i="4"/>
  <c r="O268" i="4"/>
  <c r="O269" i="4"/>
  <c r="O271" i="4"/>
  <c r="O273" i="4"/>
  <c r="O275" i="4"/>
  <c r="O277" i="4"/>
  <c r="O279" i="4"/>
  <c r="O282" i="4"/>
  <c r="O286" i="4"/>
  <c r="O287" i="4"/>
  <c r="O288" i="4"/>
  <c r="O289" i="4"/>
  <c r="O290" i="4"/>
  <c r="O291" i="4"/>
  <c r="O292" i="4"/>
  <c r="O294" i="4"/>
  <c r="O296" i="4"/>
  <c r="O300" i="4"/>
  <c r="O301" i="4"/>
  <c r="O302" i="4"/>
  <c r="O303" i="4"/>
  <c r="O304" i="4"/>
  <c r="O305" i="4"/>
  <c r="O307" i="4"/>
  <c r="O312" i="4"/>
  <c r="O313" i="4"/>
  <c r="O316" i="4"/>
  <c r="O317" i="4"/>
  <c r="O321" i="4"/>
  <c r="O322" i="4"/>
  <c r="O325" i="4"/>
  <c r="O326" i="4"/>
  <c r="O330" i="4"/>
  <c r="O331" i="4"/>
  <c r="O334" i="4"/>
  <c r="O335" i="4"/>
  <c r="O338" i="4"/>
  <c r="O339" i="4"/>
  <c r="O342" i="4"/>
  <c r="O343" i="4"/>
  <c r="O347" i="4"/>
  <c r="O348" i="4"/>
  <c r="O351" i="4"/>
  <c r="O352" i="4"/>
  <c r="O356" i="4"/>
  <c r="O357" i="4"/>
  <c r="O361" i="4"/>
  <c r="O362" i="4"/>
  <c r="O365" i="4"/>
  <c r="O366" i="4"/>
  <c r="O369" i="4"/>
  <c r="O370" i="4"/>
  <c r="O373" i="4"/>
  <c r="O374" i="4"/>
  <c r="O377" i="4"/>
  <c r="O378" i="4"/>
  <c r="O382" i="4"/>
  <c r="O383" i="4"/>
  <c r="O386" i="4"/>
  <c r="O387" i="4"/>
  <c r="O391" i="4"/>
  <c r="O392" i="4"/>
  <c r="O395" i="4"/>
  <c r="O397" i="4"/>
  <c r="O402" i="4"/>
  <c r="O403" i="4"/>
  <c r="O406" i="4"/>
  <c r="O407" i="4"/>
  <c r="O410" i="4"/>
  <c r="O411" i="4"/>
  <c r="O414" i="4"/>
  <c r="O415" i="4"/>
  <c r="O418" i="4"/>
  <c r="O422" i="4"/>
  <c r="O423" i="4"/>
  <c r="O424" i="4"/>
  <c r="O428" i="4"/>
  <c r="O429" i="4"/>
  <c r="O432" i="4"/>
  <c r="O433" i="4"/>
  <c r="O436" i="4"/>
  <c r="O437" i="4"/>
  <c r="O440" i="4"/>
  <c r="O441" i="4"/>
  <c r="O445" i="4"/>
  <c r="O446" i="4"/>
  <c r="O447" i="4"/>
  <c r="O448" i="4"/>
  <c r="O449" i="4"/>
  <c r="O450" i="4"/>
  <c r="O455" i="4"/>
  <c r="O456" i="4"/>
  <c r="O457" i="4"/>
  <c r="O458" i="4"/>
  <c r="O459" i="4"/>
  <c r="O460" i="4"/>
  <c r="O461" i="4"/>
  <c r="O465" i="4"/>
  <c r="O466" i="4"/>
  <c r="O467" i="4"/>
  <c r="O471" i="4"/>
  <c r="O472" i="4"/>
  <c r="O473" i="4"/>
  <c r="O477" i="4"/>
  <c r="O478" i="4"/>
  <c r="O482" i="4"/>
  <c r="O483" i="4"/>
  <c r="O484" i="4"/>
  <c r="O488" i="4"/>
  <c r="O489" i="4"/>
  <c r="O490" i="4"/>
  <c r="O494" i="4"/>
  <c r="O495" i="4"/>
  <c r="O496" i="4"/>
  <c r="O500" i="4"/>
  <c r="O501" i="4"/>
  <c r="O506" i="4"/>
  <c r="O507" i="4"/>
  <c r="O511" i="4"/>
  <c r="O512" i="4"/>
  <c r="O516" i="4"/>
  <c r="O517" i="4"/>
  <c r="Q12" i="4"/>
  <c r="P12" i="4"/>
  <c r="O12" i="4"/>
  <c r="A141" i="13" l="1"/>
  <c r="A141" i="13" a="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97" authorId="0" shapeId="0" xr:uid="{BF865F8D-E0FF-4390-9155-E6B76409A38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Total for Y, N and IE will be updated by the panel following responses from Barb, Mario and Filip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68" authorId="0" shapeId="0" xr:uid="{F000CD63-152C-4078-922A-72B31A1A5DD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Total for Y, N and IE will be updated by the panel following responses from Barb, Mario and Filip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350" authorId="0" shapeId="0" xr:uid="{361DC213-C1E5-4C14-9FD5-2DEE48F52EA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Total for Y, N and IE will be updated by the panel following responses from Barb, Mario and Filip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43" authorId="0" shapeId="0" xr:uid="{3E95DD1B-843F-48F2-A66C-CEBE96D4096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Total for Y, N and IE will be updated by the panel following responses from Barb, Mario and Filip</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<sst xmlns="http://schemas.openxmlformats.org/spreadsheetml/2006/main" count="8968" uniqueCount="302">
  <si>
    <t>Statement</t>
  </si>
  <si>
    <t>Population</t>
  </si>
  <si>
    <t>Physiological effects</t>
  </si>
  <si>
    <t>Chronic supplementation (i.e. administration of nitrate over several days/ weeks)</t>
  </si>
  <si>
    <t>Supplementation strategy</t>
  </si>
  <si>
    <t>Dietary nitrate improves cognitive function during exercise</t>
  </si>
  <si>
    <r>
      <t>Dietary nitrate supplementation is ergogen</t>
    </r>
    <r>
      <rPr>
        <b/>
        <sz val="11"/>
        <rFont val="Calibri"/>
        <family val="2"/>
        <scheme val="minor"/>
      </rPr>
      <t>ic for long-distance running performance (e.g. 10,000 m - marathon)</t>
    </r>
  </si>
  <si>
    <r>
      <t>Dietary nitrate supplementation is ergogen</t>
    </r>
    <r>
      <rPr>
        <b/>
        <sz val="11"/>
        <rFont val="Calibri"/>
        <family val="2"/>
        <scheme val="minor"/>
      </rPr>
      <t>ic for short-distance/ sprint running performance (e.g. 100 - 400 m)</t>
    </r>
  </si>
  <si>
    <r>
      <t>Dietary nitrate supplementation is ergogen</t>
    </r>
    <r>
      <rPr>
        <b/>
        <sz val="11"/>
        <rFont val="Calibri"/>
        <family val="2"/>
        <scheme val="minor"/>
      </rPr>
      <t>ic for ultra-endurance running performance (e.g. &gt; marathon distance)</t>
    </r>
  </si>
  <si>
    <r>
      <t>Dietary nitrate supplementation is ergogen</t>
    </r>
    <r>
      <rPr>
        <b/>
        <sz val="11"/>
        <rFont val="Calibri"/>
        <family val="2"/>
        <scheme val="minor"/>
      </rPr>
      <t>ic for free-diving/ apnea performance</t>
    </r>
  </si>
  <si>
    <t>Dietary nitrate supplementation enhances recovery following exercise</t>
  </si>
  <si>
    <t>Recovery</t>
  </si>
  <si>
    <t>Training adaptations</t>
  </si>
  <si>
    <t>Environmental conditions</t>
  </si>
  <si>
    <t>Sex</t>
  </si>
  <si>
    <t>Age</t>
  </si>
  <si>
    <t xml:space="preserve">Activity </t>
  </si>
  <si>
    <t>Health status</t>
  </si>
  <si>
    <t>Dietary nitrate is ergogenic in healthy individuals</t>
  </si>
  <si>
    <t>During exercise</t>
  </si>
  <si>
    <t>&lt; 30 mins pre-exercise</t>
  </si>
  <si>
    <t>30 mins - 2 hours pre-exercise</t>
  </si>
  <si>
    <t>2-4 hours pre-exercise</t>
  </si>
  <si>
    <t>4-8 hours pre-exercise</t>
  </si>
  <si>
    <t>8-24 hours pre-exercise</t>
  </si>
  <si>
    <t>Nitrate salts (e.g. sodium or potassium nitrate)</t>
  </si>
  <si>
    <t>Beetroot juice</t>
  </si>
  <si>
    <t>Vegetables/ salads</t>
  </si>
  <si>
    <t>Gels</t>
  </si>
  <si>
    <t>Sports drinks</t>
  </si>
  <si>
    <t>Chewing gum</t>
  </si>
  <si>
    <t>Dietary nitrate is more likely to elicit ergogenic effects when provided in vegetable form (e.g. beetroot juice, vegetables, salad) than nitrate salts (e.g. sodium or potassium nitrate)</t>
  </si>
  <si>
    <t>Dose</t>
  </si>
  <si>
    <t>Acute vs chronic</t>
  </si>
  <si>
    <t>Form</t>
  </si>
  <si>
    <t>Timing</t>
  </si>
  <si>
    <t xml:space="preserve">Dietary nitrate supplementation reduces VO2 during steady-state exercise </t>
  </si>
  <si>
    <t xml:space="preserve">Dietary nitrate improves maximal voluntary contractile force production </t>
  </si>
  <si>
    <t>Dietary nitrate improves cognitive function at rest</t>
  </si>
  <si>
    <t xml:space="preserve">Dietary nitrate reduces ratings of perceived exertion </t>
  </si>
  <si>
    <t>Dietary nitrate supplementation improves mitochondrial efficiency at rest</t>
  </si>
  <si>
    <t xml:space="preserve">Dietary nitrate supplementation improves mitochondrial efficiency during exercise </t>
  </si>
  <si>
    <t>VO2</t>
  </si>
  <si>
    <t>Mitochondrial function</t>
  </si>
  <si>
    <t>Cerebral blood flow and cognitive function</t>
  </si>
  <si>
    <t>Perceived exertion</t>
  </si>
  <si>
    <t>Responders vs. non-responders</t>
  </si>
  <si>
    <t xml:space="preserve">There are 'responders' and 'non-responders' to dietary nitrate supplementation </t>
  </si>
  <si>
    <t>Microbiota</t>
  </si>
  <si>
    <t>Dietary nitrate supplementation modulates the oral microbiota</t>
  </si>
  <si>
    <t>Dietary nitrate supplementation modulates the gut microbiota</t>
  </si>
  <si>
    <t>Safety and toxicity</t>
  </si>
  <si>
    <t>Dietary nitrate modulates cerebral blood flow/ oxygenation during cognitive tasks</t>
  </si>
  <si>
    <t>Healthy and clinical populations require the same amount of supplemental nitrate to elicit an ergogenic effect</t>
  </si>
  <si>
    <t>Environment</t>
  </si>
  <si>
    <t>Quality of available evidence</t>
  </si>
  <si>
    <t>Anecdotally</t>
  </si>
  <si>
    <t>Blinding</t>
  </si>
  <si>
    <t>An appropriate control group</t>
  </si>
  <si>
    <t>Observational studies (e.g. prospective cohort studies, cross-sectional studies, case-control studies)</t>
  </si>
  <si>
    <t>Case studies</t>
  </si>
  <si>
    <t>An appropriate sample size</t>
  </si>
  <si>
    <t>An inappropriate control group</t>
  </si>
  <si>
    <t>An inappropriate/ insufficient sample size</t>
  </si>
  <si>
    <t xml:space="preserve">A performance test which closely mimics the conditions that occur in 'real-world' competitive sport </t>
  </si>
  <si>
    <t xml:space="preserve">A performance test partly indicative of the conditions that occur in 'real-world' competitive sport </t>
  </si>
  <si>
    <t xml:space="preserve">A performance test which poorly mimics the conditions that occur in 'real-world' competitive sport </t>
  </si>
  <si>
    <t>Verify that the supplement was taken and induced a biological response (e.g. via saliva, blood, urine or muscle samples)</t>
  </si>
  <si>
    <t>Partly verify that the supplement was taken and induced a biological response (e.g. via saliva, blood, urine or muscle samples)</t>
  </si>
  <si>
    <t>Do not verify that the supplement was taken and induced a biological response (e.g. via saliva, blood, urine or muscle samples)</t>
  </si>
  <si>
    <t>Study design</t>
  </si>
  <si>
    <t>Control group</t>
  </si>
  <si>
    <t>Sample size</t>
  </si>
  <si>
    <t>Performance test</t>
  </si>
  <si>
    <t>Standardisation</t>
  </si>
  <si>
    <t xml:space="preserve">Verification </t>
  </si>
  <si>
    <t>Contamination</t>
  </si>
  <si>
    <t>Ethos of Olympic Sport</t>
  </si>
  <si>
    <t>Dietary nitrate supplementation presents an actual or potential health risk to the athlete/ participant</t>
  </si>
  <si>
    <t>Dietary nitrate supplementation violates the spirit of the sport</t>
  </si>
  <si>
    <t>Dietary nitrate supplementation gives an unfair advantage to those using it</t>
  </si>
  <si>
    <t>Health risk</t>
  </si>
  <si>
    <t>Spirit of the sport</t>
  </si>
  <si>
    <t>Unfair advantage</t>
  </si>
  <si>
    <t>Dietary nitrate is ergogenic in individuals with a cardiovascular disease (e.g. CHF, PAD)</t>
  </si>
  <si>
    <t>Dietary nitrate is ergogenic in individuals with a metabolic desease (e.g. diabetes)</t>
  </si>
  <si>
    <t>Dietary nitrate supplementation improves VO2peak during incremental maximal exercise</t>
  </si>
  <si>
    <t>Muscle contractile proprerties</t>
  </si>
  <si>
    <t xml:space="preserve">Dietary nitrate improves muscle power production </t>
  </si>
  <si>
    <t>Dietary nitrate improves involuntary submaximal muscle force production (e.g. after tetanic stimulations)</t>
  </si>
  <si>
    <t>Microvascular blood flow</t>
  </si>
  <si>
    <t>Fractional oxygen extraction of skeletal muscle</t>
  </si>
  <si>
    <t xml:space="preserve">Specific health conditions </t>
  </si>
  <si>
    <t>Dietary nitrate supplementation increases risk of cancer</t>
  </si>
  <si>
    <t xml:space="preserve">Dietary nitrate supplementation increases risk of metheamoglobinaemia </t>
  </si>
  <si>
    <t>Dietary nitrate supplementation increases risk of hypotension</t>
  </si>
  <si>
    <t>Dietary nitrate supplementation increases risk of renal injury</t>
  </si>
  <si>
    <t>Swimming performance</t>
  </si>
  <si>
    <t>Running performance</t>
  </si>
  <si>
    <t>Cycling performance</t>
  </si>
  <si>
    <t>Triathlon performance</t>
  </si>
  <si>
    <r>
      <t>Dietary nitrate supplementation is ergogen</t>
    </r>
    <r>
      <rPr>
        <b/>
        <sz val="11"/>
        <rFont val="Calibri"/>
        <family val="2"/>
        <scheme val="minor"/>
      </rPr>
      <t>ic for target sports performance (e.g., golf)</t>
    </r>
  </si>
  <si>
    <r>
      <t>Dietary nitrate supplementation is ergogen</t>
    </r>
    <r>
      <rPr>
        <b/>
        <sz val="11"/>
        <rFont val="Calibri"/>
        <family val="2"/>
        <scheme val="minor"/>
      </rPr>
      <t>ic for hiking/ climbing performance</t>
    </r>
  </si>
  <si>
    <r>
      <t>Dietary nitrate supplementation is ergogen</t>
    </r>
    <r>
      <rPr>
        <b/>
        <sz val="11"/>
        <rFont val="Calibri"/>
        <family val="2"/>
        <scheme val="minor"/>
      </rPr>
      <t>ic for combat sports performance (e.g., boxing, judo, tae-kwondo)</t>
    </r>
  </si>
  <si>
    <t>Cross-country skiing performance</t>
  </si>
  <si>
    <t>Speed skating performance</t>
  </si>
  <si>
    <r>
      <t>Dietary nitrate supplementation is ergogen</t>
    </r>
    <r>
      <rPr>
        <b/>
        <sz val="11"/>
        <rFont val="Calibri"/>
        <family val="2"/>
        <scheme val="minor"/>
      </rPr>
      <t>ic for CrossFit performance</t>
    </r>
  </si>
  <si>
    <t>Invasion sports performance</t>
  </si>
  <si>
    <t>Net/ wall sports performance</t>
  </si>
  <si>
    <t>Target sports performance</t>
  </si>
  <si>
    <t>Combat sports performance</t>
  </si>
  <si>
    <t>Aerobic capacity</t>
  </si>
  <si>
    <t>The ergogenic effects of dietary nitrate are greater in men than women</t>
  </si>
  <si>
    <t>The ergogenic effects of dietary nitrate are greater in women than men</t>
  </si>
  <si>
    <t>Dietary nitrate is ergogenic in individuals with a pulmonary disease (e.g. COPD)</t>
  </si>
  <si>
    <t>The ergogenic effects of acute nitrate supplementation are diminished when individuals chronically ingest high quantities of nitrate (via supplementation or diet)</t>
  </si>
  <si>
    <t>When chronically ingesting high quantities of nitrate (via supplementation or diet), acute supplementation is necessary to elicit an erogenic effect</t>
  </si>
  <si>
    <t>Nitrate salts (e.g. sodium/ potassium nitrate)</t>
  </si>
  <si>
    <t>Men</t>
  </si>
  <si>
    <t>Women</t>
  </si>
  <si>
    <t xml:space="preserve">Individuals with health co-morbidities </t>
  </si>
  <si>
    <t>Free-diving/ apnea performance</t>
  </si>
  <si>
    <t>Hiking/ climbing performance</t>
  </si>
  <si>
    <t>CrossFit performance</t>
  </si>
  <si>
    <t>8-16 mmol (496 - 992 mg)</t>
  </si>
  <si>
    <t>Dietary nitrate supplementation consumed ''out of competition'' enhances adaptations to moderate-intensity continuous training in normoxia</t>
  </si>
  <si>
    <t>Dietary nitrate supplementation consumed ''out of competition'' enhances adaptations to moderate-intensity continuous training in hypoxia</t>
  </si>
  <si>
    <t>Dietary nitrate supplementation consumed ''out of competition'' enhances adaptations to high-intensity intermittent training in normoxia</t>
  </si>
  <si>
    <t>Dietary nitrate supplementation consumed ''out of competition'' enhances adaptations to high-intensity intermittent training in hypoxia</t>
  </si>
  <si>
    <t>Dietary nitrate modulates Ca2+ handling at skeletal muscle level</t>
  </si>
  <si>
    <t>Dietary nitrate modulates microvascular blood flow of type I muscle fibers during exercise</t>
  </si>
  <si>
    <t xml:space="preserve">Dietary nitrate modulates microvascular blood flow of type II muscle fibers during exercise </t>
  </si>
  <si>
    <t>Dietary nitrate is ergogenic in individuals with a VO2peak of 45 - 60 ml/kg/min</t>
  </si>
  <si>
    <r>
      <t>No c</t>
    </r>
    <r>
      <rPr>
        <sz val="11"/>
        <color rgb="FF000000"/>
        <rFont val="Calibri"/>
        <family val="2"/>
        <scheme val="minor"/>
      </rPr>
      <t>ontrol group</t>
    </r>
  </si>
  <si>
    <t>Acute supplementation (i.e. administration of a single, one-off nitrate supplement)</t>
  </si>
  <si>
    <r>
      <t>Dietary nitrate supplementation is ergogen</t>
    </r>
    <r>
      <rPr>
        <b/>
        <sz val="11"/>
        <rFont val="Calibri"/>
        <family val="2"/>
        <scheme val="minor"/>
      </rPr>
      <t>ic for intermittent running performance (e.g. Yo-Yo or multi-stage fitness test)</t>
    </r>
  </si>
  <si>
    <r>
      <t>Dietary nitrate supplementation is ergogen</t>
    </r>
    <r>
      <rPr>
        <b/>
        <sz val="11"/>
        <rFont val="Calibri"/>
        <family val="2"/>
        <scheme val="minor"/>
      </rPr>
      <t>ic for sprint cycling performance (e.g. 5 secs - 5 mins)</t>
    </r>
  </si>
  <si>
    <r>
      <t>Dietary nitrate supplementation is ergogen</t>
    </r>
    <r>
      <rPr>
        <b/>
        <sz val="11"/>
        <rFont val="Calibri"/>
        <family val="2"/>
        <scheme val="minor"/>
      </rPr>
      <t>ic for long-distance open water swimming performance (e.g. &gt; 5000 m)</t>
    </r>
  </si>
  <si>
    <r>
      <t>Dietary nitrate supplementation is ergogen</t>
    </r>
    <r>
      <rPr>
        <b/>
        <sz val="11"/>
        <rFont val="Calibri"/>
        <family val="2"/>
        <scheme val="minor"/>
      </rPr>
      <t>ic for middle-distance running performance (e.g. 800 - 5000 m)</t>
    </r>
  </si>
  <si>
    <r>
      <t>Dietary nitrate supplementation is ergogen</t>
    </r>
    <r>
      <rPr>
        <b/>
        <sz val="11"/>
        <rFont val="Calibri"/>
        <family val="2"/>
        <scheme val="minor"/>
      </rPr>
      <t>ic for long-distance pool swimming performance (e.g. 800 - 1500 m)</t>
    </r>
  </si>
  <si>
    <r>
      <t>Dietary nitrate supplementation is ergogen</t>
    </r>
    <r>
      <rPr>
        <b/>
        <sz val="11"/>
        <rFont val="Calibri"/>
        <family val="2"/>
        <scheme val="minor"/>
      </rPr>
      <t>ic for short-distance/ sprint pool swimming performance (e.g. 50 - 100 m)</t>
    </r>
  </si>
  <si>
    <r>
      <t>Dietary nitrate supplementation is ergogen</t>
    </r>
    <r>
      <rPr>
        <b/>
        <sz val="11"/>
        <rFont val="Calibri"/>
        <family val="2"/>
        <scheme val="minor"/>
      </rPr>
      <t>ic for middle-distance pool swimming performance (e.g. 200 - 400 m)</t>
    </r>
  </si>
  <si>
    <r>
      <t>Dietary nitrate supplementation is ergogen</t>
    </r>
    <r>
      <rPr>
        <b/>
        <sz val="11"/>
        <rFont val="Calibri"/>
        <family val="2"/>
        <scheme val="minor"/>
      </rPr>
      <t xml:space="preserve">ic for Ironman-distance triathlon performance </t>
    </r>
  </si>
  <si>
    <r>
      <t>Dietary nitrate supplementation is ergogen</t>
    </r>
    <r>
      <rPr>
        <b/>
        <sz val="11"/>
        <rFont val="Calibri"/>
        <family val="2"/>
        <scheme val="minor"/>
      </rPr>
      <t xml:space="preserve">ic for half-Ironman-distance triathlon performance </t>
    </r>
  </si>
  <si>
    <r>
      <t>Dietary nitrate supplementation is ergogen</t>
    </r>
    <r>
      <rPr>
        <b/>
        <sz val="11"/>
        <rFont val="Calibri"/>
        <family val="2"/>
        <scheme val="minor"/>
      </rPr>
      <t>ic for Olympic-distance triathlon performance</t>
    </r>
  </si>
  <si>
    <r>
      <t>Dietary nitrate supplementation is ergogen</t>
    </r>
    <r>
      <rPr>
        <b/>
        <sz val="11"/>
        <rFont val="Calibri"/>
        <family val="2"/>
        <scheme val="minor"/>
      </rPr>
      <t>ic for sprint-distance triathlon performance</t>
    </r>
  </si>
  <si>
    <r>
      <t>Dietary nitrate supplementation is ergogen</t>
    </r>
    <r>
      <rPr>
        <b/>
        <sz val="11"/>
        <rFont val="Calibri"/>
        <family val="2"/>
        <scheme val="minor"/>
      </rPr>
      <t>ic for Iong-distance cross-country skiing performance (&gt; 40 km)</t>
    </r>
  </si>
  <si>
    <r>
      <t>Dietary nitrate supplementation is ergogen</t>
    </r>
    <r>
      <rPr>
        <b/>
        <sz val="11"/>
        <rFont val="Calibri"/>
        <family val="2"/>
        <scheme val="minor"/>
      </rPr>
      <t>ic for medium-distance cross-country skiing performance (5-40 km)</t>
    </r>
  </si>
  <si>
    <r>
      <t>Dietary nitrate supplementation is ergogen</t>
    </r>
    <r>
      <rPr>
        <b/>
        <sz val="11"/>
        <rFont val="Calibri"/>
        <family val="2"/>
        <scheme val="minor"/>
      </rPr>
      <t>ic for short-distance/sprint (including repeated sprints) cross-country skiing performance (&lt; 5 km)</t>
    </r>
  </si>
  <si>
    <r>
      <t>Dietary nitrate supplementation is ergogen</t>
    </r>
    <r>
      <rPr>
        <b/>
        <sz val="11"/>
        <rFont val="Calibri"/>
        <family val="2"/>
        <scheme val="minor"/>
      </rPr>
      <t>ic for medium- to long-distance speed skating performance (3000 - 10000 m)</t>
    </r>
  </si>
  <si>
    <r>
      <t>Dietary nitrate supplementation is ergogen</t>
    </r>
    <r>
      <rPr>
        <b/>
        <sz val="11"/>
        <rFont val="Calibri"/>
        <family val="2"/>
        <scheme val="minor"/>
      </rPr>
      <t>ic for short-distance/sprint speed skating performance (500 -1500 m)</t>
    </r>
  </si>
  <si>
    <r>
      <t>Dietary nitrate supplementation is ergogen</t>
    </r>
    <r>
      <rPr>
        <b/>
        <sz val="11"/>
        <rFont val="Calibri"/>
        <family val="2"/>
        <scheme val="minor"/>
      </rPr>
      <t>ic for invasion sports performance (e.g., football codes, hockey, netball, basketball)</t>
    </r>
  </si>
  <si>
    <t>Striking-fielding sports performance</t>
  </si>
  <si>
    <r>
      <t>Dietary nitrate supplementation is ergogen</t>
    </r>
    <r>
      <rPr>
        <b/>
        <sz val="11"/>
        <rFont val="Calibri"/>
        <family val="2"/>
        <scheme val="minor"/>
      </rPr>
      <t>ic for striking-fielding sports performance (e.g., cricket, baseball)</t>
    </r>
  </si>
  <si>
    <r>
      <t>Dietary nitrate supplementation is ergogen</t>
    </r>
    <r>
      <rPr>
        <b/>
        <sz val="11"/>
        <rFont val="Calibri"/>
        <family val="2"/>
        <scheme val="minor"/>
      </rPr>
      <t>ic for net/ wall sports performance (e.g., tennis, badminton, squash, volleyball)</t>
    </r>
  </si>
  <si>
    <t>Weightlifting/ powerlifting performance</t>
  </si>
  <si>
    <r>
      <t>Dietary nitrate supplementation is ergogen</t>
    </r>
    <r>
      <rPr>
        <b/>
        <sz val="11"/>
        <rFont val="Calibri"/>
        <family val="2"/>
        <scheme val="minor"/>
      </rPr>
      <t>ic for weightlifting/ powerlifting performance</t>
    </r>
  </si>
  <si>
    <r>
      <t>Dietary nitrate supplementation is ergogen</t>
    </r>
    <r>
      <rPr>
        <b/>
        <sz val="11"/>
        <rFont val="Calibri"/>
        <family val="2"/>
        <scheme val="minor"/>
      </rPr>
      <t>ic during exercise in the heat (&gt; 30</t>
    </r>
    <r>
      <rPr>
        <b/>
        <sz val="11"/>
        <rFont val="Symbol"/>
        <family val="1"/>
        <charset val="2"/>
      </rPr>
      <t>°</t>
    </r>
    <r>
      <rPr>
        <b/>
        <sz val="11"/>
        <rFont val="Calibri"/>
        <family val="2"/>
        <scheme val="minor"/>
      </rPr>
      <t>C)</t>
    </r>
  </si>
  <si>
    <r>
      <t>Dietary nitrate supplementation is ergogen</t>
    </r>
    <r>
      <rPr>
        <b/>
        <sz val="11"/>
        <rFont val="Calibri"/>
        <family val="2"/>
        <scheme val="minor"/>
      </rPr>
      <t>ic during exercise in the cold (&lt; 5°C)</t>
    </r>
  </si>
  <si>
    <r>
      <t>Dietary nitrate supplementation is ergogen</t>
    </r>
    <r>
      <rPr>
        <b/>
        <sz val="11"/>
        <rFont val="Calibri"/>
        <family val="2"/>
        <scheme val="minor"/>
      </rPr>
      <t>ic during exercise in moderate simulated altitude/ normobaric hypoxia (1500 - 2500 m)</t>
    </r>
  </si>
  <si>
    <r>
      <t>Dietary nitrate supplementation is ergogen</t>
    </r>
    <r>
      <rPr>
        <b/>
        <sz val="11"/>
        <rFont val="Calibri"/>
        <family val="2"/>
        <scheme val="minor"/>
      </rPr>
      <t>ic during exercise in high simulated altitude/ normobaric hypoxia (&gt; 2500 m)</t>
    </r>
  </si>
  <si>
    <r>
      <t>Dietary nitrate supplementation is ergogen</t>
    </r>
    <r>
      <rPr>
        <b/>
        <sz val="11"/>
        <rFont val="Calibri"/>
        <family val="2"/>
        <scheme val="minor"/>
      </rPr>
      <t>ic during exercise in moderate terrestrial altitude/ hypobaric hypoxia (1500 - 2500 m)</t>
    </r>
  </si>
  <si>
    <r>
      <t>Dietary nitrate supplementation is ergogen</t>
    </r>
    <r>
      <rPr>
        <b/>
        <sz val="11"/>
        <rFont val="Calibri"/>
        <family val="2"/>
        <scheme val="minor"/>
      </rPr>
      <t>ic during exercise in high terrestrial altitude/ hypobaric hypoxia (&gt; 2500 m)</t>
    </r>
  </si>
  <si>
    <t>Dietary nitrate is ergogenic in individuals with a VO2peak of &lt; 45 ml/kg/min</t>
  </si>
  <si>
    <t>Dietary nitrate supplementation is ergogenic for cycling performance lasting &gt; 2 hours</t>
  </si>
  <si>
    <r>
      <t>Dietary nitrate supplementation is ergogen</t>
    </r>
    <r>
      <rPr>
        <b/>
        <sz val="11"/>
        <rFont val="Calibri"/>
        <family val="2"/>
        <scheme val="minor"/>
      </rPr>
      <t>ic for cycling performance lasting 1 - 2 hours</t>
    </r>
  </si>
  <si>
    <r>
      <t>Dietary nitrate supplementation is ergogen</t>
    </r>
    <r>
      <rPr>
        <b/>
        <sz val="11"/>
        <rFont val="Calibri"/>
        <family val="2"/>
        <scheme val="minor"/>
      </rPr>
      <t>ic for cycling performance lasting 30 mins - 1 hour</t>
    </r>
  </si>
  <si>
    <r>
      <t>Dietary nitrate supplementation is ergogen</t>
    </r>
    <r>
      <rPr>
        <b/>
        <sz val="11"/>
        <rFont val="Calibri"/>
        <family val="2"/>
        <scheme val="minor"/>
      </rPr>
      <t>ic for a multi-day stage cycling race (e.g. cycle touring or grand tour event such as Tour de France)</t>
    </r>
  </si>
  <si>
    <r>
      <t>Dietary nitrate supplementation is ergogen</t>
    </r>
    <r>
      <rPr>
        <b/>
        <sz val="11"/>
        <rFont val="Calibri"/>
        <family val="2"/>
        <scheme val="minor"/>
      </rPr>
      <t>ic for cycling performance lasting 5 - 30 mins</t>
    </r>
  </si>
  <si>
    <r>
      <t>Dietary nitrate supplementation is ergogen</t>
    </r>
    <r>
      <rPr>
        <b/>
        <sz val="11"/>
        <rFont val="Calibri"/>
        <family val="2"/>
        <scheme val="minor"/>
      </rPr>
      <t>ic for intermittent cycling performance (e.g. repeated 5 sec - 1 min efforts)</t>
    </r>
  </si>
  <si>
    <t>Dietary nitrate is ergogenic in individuals with a VO2peak of &gt; 60 ml/kg/min</t>
  </si>
  <si>
    <t>The ergogenic effects of dietary nitrate are equal in men and women</t>
  </si>
  <si>
    <t>The ergogenic effects of nitrate are greater in younger adults (18-40 years) compared with older adults (&gt; 65 years)</t>
  </si>
  <si>
    <t xml:space="preserve">The ergogenic effects of nitrate are greater in older adults (&gt; 65 years) compared with younger adults (18-40 years) </t>
  </si>
  <si>
    <t>The ergogenic effects of nitrate are equal in younger adults (18-40 years) and older adults (&gt; 65 years)</t>
  </si>
  <si>
    <t>Dietary nitrate is ergogenic in individuals with a neurological disease (e.g. Alzheimer's)</t>
  </si>
  <si>
    <t>Acute supplementation (i.e. administration of a single, one-off nitrate supplement) is ergogenic in the following doses:</t>
  </si>
  <si>
    <t>&lt; 4 mmol (&lt; 248 mg)</t>
  </si>
  <si>
    <t>4-8 mmol (248 - 496 mg)</t>
  </si>
  <si>
    <t>&gt; 16 mmol (&gt; 992 mg)</t>
  </si>
  <si>
    <t>Chronic supplementation (i.e. administration of nitrate over several days/ weeks) is ergogenic in the following doses:</t>
  </si>
  <si>
    <t>The dose of dietary nitrate consumed should be normalised to body weight (e.g. mg/kg or mmol/kg) for all individuals rather than prescribing absolute doses</t>
  </si>
  <si>
    <t>The amount of supplemental nitrate needs to be modified according to age to elicit an ergogenic effect</t>
  </si>
  <si>
    <t>The amount of supplemental nitrate needs to be modified according to sex to elicit an ergogenic effect</t>
  </si>
  <si>
    <t xml:space="preserve">Chronic supplementation (i.e. administration of nitrate over several days/ weeks) is more likely to elicit ergogenic effects than acute (i.e. administration of a single, one-off nitrate supplement) supplementation </t>
  </si>
  <si>
    <t>Acute supplementation (i.e. administration of a single, one-off nitrate supplement) is ergogenic when provided:</t>
  </si>
  <si>
    <t>&gt; 24 hours pre-exercise</t>
  </si>
  <si>
    <t>Dietary nitrate is ergogenic when provided in the following forms:</t>
  </si>
  <si>
    <t>Dietary nitrate modulates fractional oxygen extraction at a skeletal muscle level during exercise</t>
  </si>
  <si>
    <t xml:space="preserve">Dietary nitrate modulates cerebral blood flow/ oxygenation during exercise </t>
  </si>
  <si>
    <t xml:space="preserve">The physiological effects of dietary nitrate are reliable, with individuals consistently responding in the same way to supplementation </t>
  </si>
  <si>
    <t>Acceptable daily intake</t>
  </si>
  <si>
    <t>The acceptable daily intake (ADI) of 0-3.7 mg/kg/day nitrate is appropriate based on current evidence</t>
  </si>
  <si>
    <t>Adverse health effects of dietary nitrate supplementation are reported for:</t>
  </si>
  <si>
    <t>Nitrate-rich foods and juices (e.g. vegetables, salads, concentrated or non-concentrated beetroot juice such as BeetIt)</t>
  </si>
  <si>
    <t>Nitrate-rich gels, sports drinks and/or chewing gum</t>
  </si>
  <si>
    <t>Dietary nitrate increases risk of acute mountain sickness (AMS) prior to/ during exercise at low-to-moderate altitude (1500 - 2500 m)</t>
  </si>
  <si>
    <t>Dietary nitrate increases risk of acute mountain sickness (AMS) prior to/ during exercise at high altitude (&gt; 2500 m)</t>
  </si>
  <si>
    <r>
      <t>Dietary nitrate increases the risk of heat illness prior to/ during exercise in the heat (&gt; 30</t>
    </r>
    <r>
      <rPr>
        <b/>
        <sz val="11"/>
        <color rgb="FF000000"/>
        <rFont val="Symbol"/>
        <family val="1"/>
        <charset val="2"/>
      </rPr>
      <t>°</t>
    </r>
    <r>
      <rPr>
        <b/>
        <sz val="11"/>
        <color rgb="FF000000"/>
        <rFont val="Calibri"/>
        <family val="2"/>
        <scheme val="minor"/>
      </rPr>
      <t>C)</t>
    </r>
  </si>
  <si>
    <t>Dietary nitrate increases the risk of hypothermia prior to/ during exercise in the cold (&lt; 5°C)</t>
  </si>
  <si>
    <t>Adverse health effects of dietary nitrate supplementation have been reported for:</t>
  </si>
  <si>
    <t>Younger adults (18-40 years)</t>
  </si>
  <si>
    <t>Middle-aged adults (40-65 years)</t>
  </si>
  <si>
    <t>Older adults (&gt; 65 years)</t>
  </si>
  <si>
    <t>Randomised controlled trials in a laboratory setting using a within-subject design</t>
  </si>
  <si>
    <t>Randomised controlled trials in a laboratory setting using a between-subject design</t>
  </si>
  <si>
    <t>Randomised controlled trials in a field setting using a within-subject design</t>
  </si>
  <si>
    <t>Randomised controlled trials in a field setting using a between-subject design</t>
  </si>
  <si>
    <t>No blinding</t>
  </si>
  <si>
    <t>A double-blind design (i.e. participants and researchers blinded to the experimental condition)</t>
  </si>
  <si>
    <t>A single-blind design (i.e. participants but NOT researchers blinded to the experimental condition)</t>
  </si>
  <si>
    <t>Standardise the design to control for confounding variables that may influence the result (e.g. mouthwash use, habitual diet, smoking status, pre-trial exercise levels, sleep, the testing environment, etc.)</t>
  </si>
  <si>
    <t>Partly standardise the design to control for confounding variables that may influence the result (e.g. mouthwash use, habitual diet, smoking status, pre-trial exercise levels, sleep, the testing environment, etc.)</t>
  </si>
  <si>
    <t>Have failed to standardise the design to control for confounding variables that may influence the result (e.g. mouthwash use, habitual diet, smoking status, pre-trial exercise levels, sleep, the testing environment, etc.)</t>
  </si>
  <si>
    <t>The amount of supplemental nitrate needs to be modified according to fitness to elicit an ergogenic effect</t>
  </si>
  <si>
    <t>Dietary nitrate modulates cerebral blood flow/ oxygenation at rest</t>
  </si>
  <si>
    <t>Administer a batch-tested or otherwise verified supplement, eradicating the risk for potentially ergogenic contaminants</t>
  </si>
  <si>
    <t>Do NOT administer a batch-tested or otherwise verified supplement, which could result in potentially ergogenic contaminants</t>
  </si>
  <si>
    <t>Statement number</t>
  </si>
  <si>
    <t>Questionnaire options</t>
  </si>
  <si>
    <t>Yes</t>
  </si>
  <si>
    <t>No</t>
  </si>
  <si>
    <t>Insufficient evidence</t>
  </si>
  <si>
    <r>
      <t xml:space="preserve">The ergogenic effects of nitrate have mostly been established in: </t>
    </r>
    <r>
      <rPr>
        <b/>
        <sz val="11"/>
        <color rgb="FFFF0000"/>
        <rFont val="Calibri"/>
        <family val="2"/>
        <scheme val="minor"/>
      </rPr>
      <t>(please only select one answer)</t>
    </r>
  </si>
  <si>
    <r>
      <t xml:space="preserve">The ergogenic effects of nitrate have mostly been established in studies with: </t>
    </r>
    <r>
      <rPr>
        <b/>
        <sz val="11"/>
        <color rgb="FFFF0000"/>
        <rFont val="Calibri"/>
        <family val="2"/>
        <scheme val="minor"/>
      </rPr>
      <t>(please only select one answer)</t>
    </r>
  </si>
  <si>
    <r>
      <t xml:space="preserve">The ergogenic effects of nitrate have mostly been established in studies using: </t>
    </r>
    <r>
      <rPr>
        <b/>
        <sz val="11"/>
        <color rgb="FFFF0000"/>
        <rFont val="Calibri"/>
        <family val="2"/>
        <scheme val="minor"/>
      </rPr>
      <t>(please select 'Yes' for only one of the below statements)</t>
    </r>
  </si>
  <si>
    <r>
      <t xml:space="preserve">The ergogenic effects of nitrate have mostly been established in studies with: </t>
    </r>
    <r>
      <rPr>
        <b/>
        <sz val="11"/>
        <color rgb="FFFF0000"/>
        <rFont val="Calibri"/>
        <family val="2"/>
        <scheme val="minor"/>
      </rPr>
      <t>(please select 'Yes' for only one of the below statements)</t>
    </r>
  </si>
  <si>
    <r>
      <t xml:space="preserve">The ergogenic effects of nitrate have mostly been established in studies that: </t>
    </r>
    <r>
      <rPr>
        <b/>
        <sz val="11"/>
        <color rgb="FFFF0000"/>
        <rFont val="Calibri"/>
        <family val="2"/>
        <scheme val="minor"/>
      </rPr>
      <t>(please select 'Yes' for only one of the below statements)</t>
    </r>
  </si>
  <si>
    <t>Total 'Yes'</t>
  </si>
  <si>
    <t>Total 'No'</t>
  </si>
  <si>
    <t>Total 'insufficient evidence'</t>
  </si>
  <si>
    <t>Decision</t>
  </si>
  <si>
    <t>yes</t>
  </si>
  <si>
    <t>no</t>
  </si>
  <si>
    <t>insufficient evidence</t>
  </si>
  <si>
    <t>Round 1 voting summary</t>
  </si>
  <si>
    <t>Move to Round 2</t>
  </si>
  <si>
    <t>Accept group consensus at Round 1 - Insufficient evidence</t>
  </si>
  <si>
    <t>Accept group consensus at Round 1 - Yes</t>
  </si>
  <si>
    <t>Accept group consensus at Round 1 - No</t>
  </si>
  <si>
    <t>Accept group consensus at Round 2 - Yes</t>
  </si>
  <si>
    <t>Accept group consensus at Round 2 - Insufficient evidence</t>
  </si>
  <si>
    <t>Accept group consensus at Round 2 - No</t>
  </si>
  <si>
    <t>YES</t>
  </si>
  <si>
    <t>NO</t>
  </si>
  <si>
    <t>Round 2 voting summary</t>
  </si>
  <si>
    <t xml:space="preserve">Move to Round 3 </t>
  </si>
  <si>
    <t>Remove statement - consensus not reached (&lt;9/12 / &lt;75% agreement at R2)</t>
  </si>
  <si>
    <t>Statements which have been been rejected at Round 2 due to a lack of consistency in group voting</t>
  </si>
  <si>
    <t>Statements which have been been rejected at Round 3 due to a lack of consistency in group voting</t>
  </si>
  <si>
    <t>Round 3 votes</t>
  </si>
  <si>
    <t>Round 3 voting summary</t>
  </si>
  <si>
    <t>Total 'IE'</t>
  </si>
  <si>
    <t>New statement (if caveat/ change added in R3)</t>
  </si>
  <si>
    <t>IE</t>
  </si>
  <si>
    <t>Accept consensus as IE</t>
  </si>
  <si>
    <t>N/A</t>
  </si>
  <si>
    <t>Consensus not reached</t>
  </si>
  <si>
    <r>
      <t>Dietary nitrate supplementation is ergogen</t>
    </r>
    <r>
      <rPr>
        <b/>
        <sz val="11"/>
        <rFont val="Calibri"/>
        <family val="2"/>
        <scheme val="minor"/>
      </rPr>
      <t>ic for cycling performance lasting 5 - 30 mins</t>
    </r>
    <r>
      <rPr>
        <b/>
        <sz val="11"/>
        <color rgb="FF000000"/>
        <rFont val="Calibri"/>
        <family val="2"/>
        <scheme val="minor"/>
      </rPr>
      <t xml:space="preserve"> </t>
    </r>
    <r>
      <rPr>
        <b/>
        <sz val="11"/>
        <color rgb="FFFF0000"/>
        <rFont val="Calibri"/>
        <family val="2"/>
        <scheme val="minor"/>
      </rPr>
      <t>(including TT and TTE performance)</t>
    </r>
  </si>
  <si>
    <r>
      <t xml:space="preserve">Dietary nitrate supplementation is ergogenic for cycling performance lasting 5 - 30 mins </t>
    </r>
    <r>
      <rPr>
        <b/>
        <sz val="11"/>
        <color rgb="FFFF0000"/>
        <rFont val="Calibri"/>
        <family val="2"/>
        <scheme val="minor"/>
      </rPr>
      <t>(including TT and TTE performance tests)</t>
    </r>
    <r>
      <rPr>
        <sz val="11"/>
        <color theme="1"/>
        <rFont val="Calibri"/>
        <family val="2"/>
        <scheme val="minor"/>
      </rPr>
      <t xml:space="preserve"> - Acute supplementation (i.e. administration of a single, one-off nitrate supplement)</t>
    </r>
  </si>
  <si>
    <t>(evidence too conflicting to reach conclusion)</t>
  </si>
  <si>
    <t>Accepted consensus as Y</t>
  </si>
  <si>
    <t>Accepted consensus as IE</t>
  </si>
  <si>
    <t>(Don't know enough)</t>
  </si>
  <si>
    <r>
      <t xml:space="preserve">Acute supplementation (i.e. administration of a single, one-off nitrate supplement) is ergogenic for </t>
    </r>
    <r>
      <rPr>
        <b/>
        <sz val="11"/>
        <color rgb="FFFF0000"/>
        <rFont val="Calibri"/>
        <family val="2"/>
        <scheme val="minor"/>
      </rPr>
      <t>TT and TTE performance</t>
    </r>
    <r>
      <rPr>
        <b/>
        <sz val="11"/>
        <color rgb="FF000000"/>
        <rFont val="Calibri"/>
        <family val="2"/>
        <scheme val="minor"/>
      </rPr>
      <t xml:space="preserve"> in the following doses:</t>
    </r>
  </si>
  <si>
    <r>
      <t>Acute supplementation (i.e. administration of a single, one-off nitrate supplement) is ergogenic for</t>
    </r>
    <r>
      <rPr>
        <b/>
        <sz val="11"/>
        <color rgb="FFFF0000"/>
        <rFont val="Calibri"/>
        <family val="2"/>
        <scheme val="minor"/>
      </rPr>
      <t xml:space="preserve"> TT and TTE performance</t>
    </r>
    <r>
      <rPr>
        <sz val="11"/>
        <color theme="1"/>
        <rFont val="Calibri"/>
        <family val="2"/>
        <scheme val="minor"/>
      </rPr>
      <t xml:space="preserve"> in the following doses: 8-16 mmol (496 - 992 mg)</t>
    </r>
  </si>
  <si>
    <t>&lt; 90 mins prior to the performance test</t>
  </si>
  <si>
    <t>Accepted consensus as N</t>
  </si>
  <si>
    <r>
      <t>Acute supplementation (i.e. administration of a single, one-off nitrate supplement) is ergogenic when provided:</t>
    </r>
    <r>
      <rPr>
        <sz val="11"/>
        <color rgb="FFFF0000"/>
        <rFont val="Calibri"/>
        <family val="2"/>
      </rPr>
      <t xml:space="preserve"> </t>
    </r>
    <r>
      <rPr>
        <b/>
        <sz val="11"/>
        <color rgb="FFFF0000"/>
        <rFont val="Calibri"/>
        <family val="2"/>
      </rPr>
      <t>&lt; 90 mins prior to the performance test</t>
    </r>
  </si>
  <si>
    <t>Initial statement: 30 mins - 2 hrs, New statement: Removed this time range</t>
  </si>
  <si>
    <t>4-6 hours prior to the performance test</t>
  </si>
  <si>
    <r>
      <t xml:space="preserve">Acute supplementation (i.e. administration of a single, one-off nitrate supplement) is ergogenic when provided: </t>
    </r>
    <r>
      <rPr>
        <b/>
        <sz val="11"/>
        <color rgb="FFFF0000"/>
        <rFont val="Calibri"/>
        <family val="2"/>
        <scheme val="minor"/>
      </rPr>
      <t xml:space="preserve"> 4-6 hours prior to the performance test</t>
    </r>
  </si>
  <si>
    <t>6-8 hours prior to the performance test</t>
  </si>
  <si>
    <r>
      <t xml:space="preserve">Acute supplementation (i.e. administration of a single, one-off nitrate supplement) is ergogenic when provided: </t>
    </r>
    <r>
      <rPr>
        <b/>
        <sz val="11"/>
        <color rgb="FFFF0000"/>
        <rFont val="Calibri"/>
        <family val="2"/>
        <scheme val="minor"/>
      </rPr>
      <t xml:space="preserve"> 6-8 hours prior to the performance test</t>
    </r>
  </si>
  <si>
    <t>Accept consensus as Y</t>
  </si>
  <si>
    <t>IE (but would change to yes if dose is sufficient)</t>
  </si>
  <si>
    <t>YES (assuming sufficient dose)</t>
  </si>
  <si>
    <t>IE (but would change to Yes if dose was sufficient)</t>
  </si>
  <si>
    <t>YES (assuming dose is sufficient)</t>
  </si>
  <si>
    <r>
      <t xml:space="preserve">Dietary nitrate improves </t>
    </r>
    <r>
      <rPr>
        <b/>
        <sz val="11"/>
        <color rgb="FFFF0000"/>
        <rFont val="Calibri"/>
        <family val="2"/>
        <scheme val="minor"/>
      </rPr>
      <t xml:space="preserve">maximal force production </t>
    </r>
  </si>
  <si>
    <t>IE (I don't know enough)</t>
  </si>
  <si>
    <t>(Doesn't know enough)</t>
  </si>
  <si>
    <t>Consensus accepted as Y</t>
  </si>
  <si>
    <t>Consensus accepted as IE</t>
  </si>
  <si>
    <t>Consensus accepted as N</t>
  </si>
  <si>
    <r>
      <rPr>
        <b/>
        <sz val="11"/>
        <color rgb="FFFF0000"/>
        <rFont val="Calibri"/>
        <family val="2"/>
        <scheme val="minor"/>
      </rPr>
      <t xml:space="preserve">Serious </t>
    </r>
    <r>
      <rPr>
        <b/>
        <sz val="11"/>
        <rFont val="Calibri"/>
        <family val="2"/>
        <scheme val="minor"/>
      </rPr>
      <t>adverse health effects of dietary nitrate supplementation have been reported</t>
    </r>
  </si>
  <si>
    <r>
      <rPr>
        <b/>
        <sz val="11"/>
        <color rgb="FFFF0000"/>
        <rFont val="Calibri"/>
        <family val="2"/>
        <scheme val="minor"/>
      </rPr>
      <t>Serious</t>
    </r>
    <r>
      <rPr>
        <sz val="11"/>
        <color rgb="FFFF0000"/>
        <rFont val="Calibri"/>
        <family val="2"/>
        <scheme val="minor"/>
      </rPr>
      <t xml:space="preserve"> </t>
    </r>
    <r>
      <rPr>
        <sz val="11"/>
        <rFont val="Calibri"/>
        <family val="2"/>
        <scheme val="minor"/>
      </rPr>
      <t>adverse health effects of dietary nitrate supplementation have been reported</t>
    </r>
  </si>
  <si>
    <t xml:space="preserve">Initial statement specified specific population subgroups.  These were amalgamated for this final statement. </t>
  </si>
  <si>
    <t>Statements for which &gt;80% of the panel in Round 1 voted that there was 'insufficient evidence' to agree or disagree with the statement</t>
  </si>
  <si>
    <t>Statements for which &gt;80% of the panel in Round 2 voted that there was 'insufficient evidence' to agree or disagree with the statement</t>
  </si>
  <si>
    <t>Statements which achieved consensus (&gt;80% agreement) in Round 1, with panel members disagreeing (selecting 'No') with the statement</t>
  </si>
  <si>
    <t>Statements which achieved consensus (&gt;80% agreement) in Round 3, with panel members disagreeing (selecting 'No') with the statement</t>
  </si>
  <si>
    <t>Statements which achieved consensus (&gt;80% agreement) in Round 2, with panel members disagreeing (selecting 'No') with the statement</t>
  </si>
  <si>
    <t>Statements which achieved consensus (&gt;80% agreement) in Round 3, with panel members agreeing (selecting 'yes') with the statement</t>
  </si>
  <si>
    <t>Statements which achieved consensus (&gt;80% agreement) in Round 2, with panel members agreeing (selecting 'yes') with the statement</t>
  </si>
  <si>
    <t>Statements which achieved consensus (&gt;80% agreement) in Round 1, with panel members agreeing (selecting 'yes') with the statement</t>
  </si>
  <si>
    <r>
      <t xml:space="preserve">Correspondance: </t>
    </r>
    <r>
      <rPr>
        <sz val="11"/>
        <color theme="1"/>
        <rFont val="Calibri"/>
        <family val="2"/>
        <scheme val="minor"/>
      </rPr>
      <t>Oliver M Shannon (Oliver.Shannon@Newcastle.ac.uk)</t>
    </r>
  </si>
  <si>
    <r>
      <t xml:space="preserve">Affiliations: 
</t>
    </r>
    <r>
      <rPr>
        <sz val="11"/>
        <color theme="1"/>
        <rFont val="Calibri"/>
        <family val="2"/>
        <scheme val="minor"/>
      </rPr>
      <t xml:space="preserve">1 Human Nutrition Research Centre, Population Health Sciences Institute, Newcastle University, Newcastle upon Tyne, United Kingdom.
2 Department of Kinesiology, School of Education and Human Development and Division of Cardiovascular Medicine, School of Medicine, University of Virginia, Charlottesville, VA, USA.
3 School of Health Professions, Faculty of Health, Plymouth Institute of Health and Care Research (PIHR), University of Plymouth, Plymouth, United Kingdom.
4 Mary MacKillop Institute for Health Research, Australian Catholic University, Melbourne, Victoria, Australia. 
5 School of Sport, Exercise and Health Sciences, Loughborough University, Loughborough, United Kingdom.
6 Institute for Clinical Exercise and Health Sciences, University of the West of Scotland, Blantyre, United Kingdom.
7 Department for Health, University of Bath, Bath, United Kingdom.
8 Centre for Nutrition and Exercise Metabolism, University of Bath, Bath, United Kingdom.
9 Sport and Health Sciences, University of Exeter, St Luke’s Campus, Heavitree Road, Exeter, UK.
10 Department of Physical Performance, Norwegian School of Sport Sciences, Oslo, Norway.
11 Department of Physiology, Nutrition and Biomechanics, Åstrand Laboratory, The Swedish School of Sport and Health Sciences, Stockholm, Sweden.
12 School of Human Sciences (Exercise and Sport Science) The University of Western Australia, Crawley, WA, Australia. 
13 Molecular Medicine Branch, NIDDK, NIH, Bethesda, MD, USA.
14 School of Life Sciences, The University of Nottingham Medical School, Queen's Medical Centre, Nottingham, UK.
15 Swedish Winter Sports Research Centre, Department of Health Sciences, Mid Sweden University, Östersund, Sweden.
16 Department of Molecular Medicine, University of Pavia, Pavia, Italy. </t>
    </r>
  </si>
  <si>
    <r>
      <t xml:space="preserve">Authors: </t>
    </r>
    <r>
      <rPr>
        <sz val="11"/>
        <color theme="1"/>
        <rFont val="Calibri"/>
        <family val="2"/>
        <scheme val="minor"/>
      </rPr>
      <t>Oliver M Shannon1, Jason D Allen2, Raul Bescos3, Louise Burke4, Tom Clifford5, Chris Easton6, Javier T Gonzalez7,8, Andrew M Jones9, Kristin L. Jonvik10, Filip J Larsen11, Peter Peeling12, Barbora Piknova13, Mario Siervo14, Anni Vanhatalo9, Kerry McGawley15*, Simone Porcelli16*</t>
    </r>
  </si>
  <si>
    <r>
      <t xml:space="preserve">Journal: </t>
    </r>
    <r>
      <rPr>
        <sz val="11"/>
        <color theme="1"/>
        <rFont val="Calibri"/>
        <family val="2"/>
        <scheme val="minor"/>
      </rPr>
      <t>Sports Medicine</t>
    </r>
  </si>
  <si>
    <r>
      <t xml:space="preserve">Article title: </t>
    </r>
    <r>
      <rPr>
        <sz val="11"/>
        <color theme="1"/>
        <rFont val="Calibri"/>
        <family val="2"/>
        <scheme val="minor"/>
      </rPr>
      <t>Dietary inorganic nitrate as an ergogenic aid: An expert consensus derived via the modified Delphi technique</t>
    </r>
  </si>
  <si>
    <t>*KM and SP are joint senior authors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</si>
</sst>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name val="Calibri"/>
      <family val="2"/>
      <scheme val="minor"/>
    </font>
    <font>
      <sz val="11"/>
      <name val="Calibri"/>
      <family val="2"/>
      <scheme val="minor"/>
    </font>
    <font>
      <b/>
      <sz val="12"/>
      <color theme="1"/>
      <name val="Calibri"/>
      <family val="2"/>
      <scheme val="minor"/>
    </font>
    <font>
      <b/>
      <sz val="11"/>
      <color rgb="FF000000"/>
      <name val="Calibri"/>
      <family val="2"/>
      <scheme val="minor"/>
    </font>
    <font>
      <sz val="11"/>
      <color rgb="FF000000"/>
      <name val="Calibri"/>
      <family val="2"/>
      <scheme val="minor"/>
    </font>
    <font>
      <b/>
      <sz val="11"/>
      <name val="Symbol"/>
      <family val="1"/>
      <charset val="2"/>
    </font>
    <font>
      <b/>
      <sz val="11"/>
      <color rgb="FF000000"/>
      <name val="Symbol"/>
      <family val="1"/>
      <charset val="2"/>
    </font>
    <font>
      <b/>
      <sz val="11"/>
      <color rgb="FFFF0000"/>
      <name val="Calibri"/>
      <family val="2"/>
      <scheme val="minor"/>
    </font>
    <font>
      <b/>
      <sz val="11"/>
      <color theme="1"/>
      <name val="Calibri"/>
      <family val="2"/>
      <scheme val="minor"/>
    </font>
    <font>
      <sz val="10"/>
      <color rgb="FF202124"/>
      <name val="Arial"/>
      <family val="2"/>
    </font>
    <font>
      <b/>
      <sz val="10"/>
      <color rgb="FFFF0000"/>
      <name val="Arial"/>
      <family val="2"/>
    </font>
    <font>
      <b/>
      <sz val="16"/>
      <color theme="1"/>
      <name val="Calibri"/>
      <family val="2"/>
      <scheme val="minor"/>
    </font>
    <font>
      <b/>
      <sz val="16"/>
      <color rgb="FF000000"/>
      <name val="Calibri"/>
      <family val="2"/>
      <scheme val="minor"/>
    </font>
    <font>
      <b/>
      <sz val="14"/>
      <color theme="1"/>
      <name val="Calibri"/>
      <family val="2"/>
      <scheme val="minor"/>
    </font>
    <font>
      <sz val="11"/>
      <color rgb="FFFF0000"/>
      <name val="Calibri"/>
      <family val="2"/>
      <scheme val="minor"/>
    </font>
    <font>
      <sz val="11"/>
      <color rgb="FF444444"/>
      <name val="Calibri"/>
      <family val="2"/>
      <charset val="1"/>
    </font>
    <font>
      <sz val="11"/>
      <color rgb="FFFF0000"/>
      <name val="Calibri"/>
      <family val="2"/>
    </font>
    <font>
      <b/>
      <sz val="11"/>
      <color rgb="FFFF0000"/>
      <name val="Calibri"/>
      <family val="2"/>
    </font>
    <font>
      <i/>
      <sz val="11"/>
      <color theme="1"/>
      <name val="Calibri"/>
      <family val="2"/>
      <scheme val="minor"/>
    </font>
    <font>
      <i/>
      <sz val="11"/>
      <name val="Calibri"/>
      <family val="2"/>
      <scheme val="minor"/>
    </font>
  </fonts>
  <fills count="13">
    <fill>
      <patternFill patternType="none"/>
    </fill>
    <fill>
      <patternFill patternType="gray125"/>
    </fill>
    <fill>
      <patternFill patternType="solid">
        <fgColor rgb="FFBDD7EE"/>
        <bgColor rgb="FF000000"/>
      </patternFill>
    </fill>
    <fill>
      <patternFill patternType="solid">
        <fgColor rgb="FFD9D9D9"/>
        <bgColor rgb="FF000000"/>
      </patternFill>
    </fill>
    <fill>
      <patternFill patternType="solid">
        <fgColor theme="5" tint="0.79998168889431442"/>
        <bgColor indexed="64"/>
      </patternFill>
    </fill>
    <fill>
      <patternFill patternType="solid">
        <fgColor rgb="FFFCE4D6"/>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4" tint="0.59999389629810485"/>
        <bgColor indexed="64"/>
      </patternFill>
    </fill>
    <fill>
      <patternFill patternType="solid">
        <fgColor rgb="FF00B050"/>
        <bgColor indexed="64"/>
      </patternFill>
    </fill>
    <fill>
      <patternFill patternType="solid">
        <fgColor theme="4" tint="0.59999389629810485"/>
        <bgColor rgb="FF000000"/>
      </patternFill>
    </fill>
    <fill>
      <patternFill patternType="solid">
        <fgColor theme="0" tint="-0.14999847407452621"/>
        <bgColor rgb="FF000000"/>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auto="1"/>
      </bottom>
      <diagonal/>
    </border>
  </borders>
  <cellStyleXfs count="1">
    <xf numFmtId="0" fontId="0" fillId="0" borderId="0"/>
  </cellStyleXfs>
  <cellXfs count="151">
    <xf numFmtId="0" fontId="0" fillId="0" borderId="0" xfId="0"/>
    <xf numFmtId="0" fontId="2" fillId="0" borderId="5" xfId="0" applyFont="1" applyBorder="1"/>
    <xf numFmtId="0" fontId="1" fillId="0" borderId="4" xfId="0" applyFont="1" applyBorder="1"/>
    <xf numFmtId="0" fontId="1" fillId="0" borderId="5" xfId="0" applyFont="1" applyBorder="1"/>
    <xf numFmtId="0" fontId="2" fillId="0" borderId="8" xfId="0" applyFont="1" applyBorder="1"/>
    <xf numFmtId="0" fontId="1" fillId="0" borderId="8" xfId="0" applyFont="1" applyBorder="1"/>
    <xf numFmtId="0" fontId="4" fillId="0" borderId="4" xfId="0" applyFont="1" applyBorder="1"/>
    <xf numFmtId="0" fontId="5" fillId="0" borderId="5" xfId="0" applyFont="1" applyBorder="1"/>
    <xf numFmtId="0" fontId="4" fillId="0" borderId="5" xfId="0" applyFont="1" applyBorder="1"/>
    <xf numFmtId="0" fontId="5" fillId="0" borderId="8" xfId="0" applyFont="1" applyBorder="1"/>
    <xf numFmtId="0" fontId="5" fillId="0" borderId="7" xfId="0" applyFont="1" applyBorder="1"/>
    <xf numFmtId="0" fontId="4" fillId="0" borderId="4" xfId="0" applyFont="1" applyBorder="1" applyAlignment="1">
      <alignment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0" fillId="0" borderId="0" xfId="0" applyAlignment="1">
      <alignment horizontal="center" vertical="center"/>
    </xf>
    <xf numFmtId="0" fontId="4" fillId="0" borderId="5" xfId="0" applyFont="1" applyBorder="1" applyAlignment="1">
      <alignment wrapText="1"/>
    </xf>
    <xf numFmtId="0" fontId="5" fillId="0" borderId="5" xfId="0" applyFont="1" applyBorder="1" applyAlignment="1">
      <alignment wrapText="1"/>
    </xf>
    <xf numFmtId="0" fontId="4" fillId="2" borderId="3" xfId="0" applyFont="1" applyFill="1" applyBorder="1" applyAlignment="1"/>
    <xf numFmtId="0" fontId="1" fillId="3" borderId="3" xfId="0" applyFont="1" applyFill="1" applyBorder="1" applyAlignment="1"/>
    <xf numFmtId="0" fontId="4" fillId="3" borderId="3" xfId="0" applyFont="1" applyFill="1" applyBorder="1" applyAlignment="1"/>
    <xf numFmtId="0" fontId="4" fillId="3" borderId="9" xfId="0" applyFont="1" applyFill="1" applyBorder="1" applyAlignment="1">
      <alignment horizontal="center"/>
    </xf>
    <xf numFmtId="0" fontId="4" fillId="2" borderId="9" xfId="0" applyFont="1" applyFill="1" applyBorder="1" applyAlignment="1">
      <alignment horizontal="center"/>
    </xf>
    <xf numFmtId="0" fontId="4" fillId="3" borderId="3" xfId="0" applyFont="1" applyFill="1" applyBorder="1" applyAlignment="1">
      <alignment horizontal="center"/>
    </xf>
    <xf numFmtId="0" fontId="4" fillId="2" borderId="3" xfId="0" applyFont="1" applyFill="1" applyBorder="1" applyAlignment="1">
      <alignment horizontal="center"/>
    </xf>
    <xf numFmtId="0" fontId="1" fillId="3" borderId="3" xfId="0" applyFont="1" applyFill="1" applyBorder="1" applyAlignment="1">
      <alignment horizontal="center"/>
    </xf>
    <xf numFmtId="0" fontId="3" fillId="0" borderId="0" xfId="0" applyFont="1"/>
    <xf numFmtId="0" fontId="4" fillId="0" borderId="10" xfId="0" applyFont="1" applyBorder="1" applyAlignment="1">
      <alignment horizontal="center" vertical="center"/>
    </xf>
    <xf numFmtId="0" fontId="4" fillId="0" borderId="6" xfId="0" applyFont="1" applyBorder="1"/>
    <xf numFmtId="0" fontId="0" fillId="0" borderId="4" xfId="0" applyBorder="1"/>
    <xf numFmtId="0" fontId="0" fillId="0" borderId="8" xfId="0" applyBorder="1"/>
    <xf numFmtId="0" fontId="5" fillId="4" borderId="5" xfId="0" applyFont="1" applyFill="1" applyBorder="1"/>
    <xf numFmtId="0" fontId="5" fillId="5" borderId="5" xfId="0" applyFont="1" applyFill="1" applyBorder="1"/>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0" fillId="0" borderId="5" xfId="0" applyBorder="1"/>
    <xf numFmtId="0" fontId="10" fillId="0" borderId="5" xfId="0" applyFont="1" applyBorder="1"/>
    <xf numFmtId="0" fontId="11" fillId="0" borderId="5" xfId="0" applyFont="1" applyBorder="1"/>
    <xf numFmtId="0" fontId="10" fillId="0" borderId="8" xfId="0" applyFont="1" applyBorder="1"/>
    <xf numFmtId="0" fontId="9" fillId="0" borderId="0" xfId="0" applyFont="1"/>
    <xf numFmtId="0" fontId="4" fillId="2" borderId="11" xfId="0" applyFont="1" applyFill="1" applyBorder="1" applyAlignment="1">
      <alignment horizontal="center"/>
    </xf>
    <xf numFmtId="0" fontId="10" fillId="0" borderId="4" xfId="0" applyFont="1" applyBorder="1"/>
    <xf numFmtId="0" fontId="0" fillId="0" borderId="0" xfId="0" applyBorder="1"/>
    <xf numFmtId="0" fontId="4" fillId="2" borderId="10" xfId="0" applyFont="1" applyFill="1" applyBorder="1" applyAlignment="1"/>
    <xf numFmtId="0" fontId="1" fillId="3" borderId="10" xfId="0" applyFont="1" applyFill="1" applyBorder="1" applyAlignment="1"/>
    <xf numFmtId="0" fontId="0" fillId="7" borderId="5" xfId="0" applyFill="1" applyBorder="1"/>
    <xf numFmtId="0" fontId="0" fillId="8" borderId="5" xfId="0" applyFill="1" applyBorder="1"/>
    <xf numFmtId="0" fontId="0" fillId="6" borderId="10" xfId="0" applyFill="1" applyBorder="1"/>
    <xf numFmtId="0" fontId="9" fillId="0" borderId="10" xfId="0" applyFont="1" applyFill="1" applyBorder="1" applyAlignment="1">
      <alignment horizontal="center"/>
    </xf>
    <xf numFmtId="0" fontId="9" fillId="0" borderId="4" xfId="0" applyFont="1" applyBorder="1" applyAlignment="1">
      <alignment horizontal="center"/>
    </xf>
    <xf numFmtId="0" fontId="0" fillId="0" borderId="13" xfId="0" applyBorder="1"/>
    <xf numFmtId="0" fontId="0" fillId="0" borderId="7" xfId="0" applyBorder="1"/>
    <xf numFmtId="0" fontId="0" fillId="0" borderId="6" xfId="0" applyBorder="1"/>
    <xf numFmtId="0" fontId="0" fillId="6" borderId="1" xfId="0" applyFill="1" applyBorder="1"/>
    <xf numFmtId="0" fontId="9" fillId="0" borderId="6" xfId="0" applyFont="1" applyBorder="1" applyAlignment="1">
      <alignment horizontal="center"/>
    </xf>
    <xf numFmtId="0" fontId="5" fillId="0" borderId="13" xfId="0" applyFont="1" applyBorder="1"/>
    <xf numFmtId="0" fontId="4" fillId="0" borderId="9" xfId="0" applyFont="1" applyFill="1" applyBorder="1" applyAlignment="1">
      <alignment horizontal="center"/>
    </xf>
    <xf numFmtId="0" fontId="14" fillId="0" borderId="0" xfId="0" applyFont="1" applyAlignment="1">
      <alignment horizontal="center"/>
    </xf>
    <xf numFmtId="0" fontId="0" fillId="4" borderId="0" xfId="0" applyFill="1"/>
    <xf numFmtId="0" fontId="9" fillId="0" borderId="5" xfId="0" applyFont="1" applyBorder="1" applyAlignment="1">
      <alignment horizontal="center"/>
    </xf>
    <xf numFmtId="0" fontId="9" fillId="0" borderId="0" xfId="0" applyFont="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0" fillId="6" borderId="2" xfId="0" applyFill="1" applyBorder="1"/>
    <xf numFmtId="0" fontId="0" fillId="6" borderId="3" xfId="0" applyFill="1" applyBorder="1"/>
    <xf numFmtId="0" fontId="0" fillId="9" borderId="10" xfId="0" applyFill="1" applyBorder="1"/>
    <xf numFmtId="0" fontId="0" fillId="9" borderId="2" xfId="0" applyFill="1" applyBorder="1"/>
    <xf numFmtId="0" fontId="0" fillId="9" borderId="3" xfId="0" applyFill="1" applyBorder="1"/>
    <xf numFmtId="0" fontId="0" fillId="0" borderId="14" xfId="0" applyBorder="1"/>
    <xf numFmtId="0" fontId="0" fillId="0" borderId="11" xfId="0" applyBorder="1"/>
    <xf numFmtId="0" fontId="0" fillId="0" borderId="9" xfId="0" applyBorder="1"/>
    <xf numFmtId="0" fontId="4" fillId="0" borderId="11" xfId="0" applyFont="1" applyBorder="1"/>
    <xf numFmtId="0" fontId="5" fillId="0" borderId="9" xfId="0" applyFont="1" applyBorder="1"/>
    <xf numFmtId="0" fontId="5" fillId="0" borderId="15" xfId="0" applyFont="1" applyBorder="1"/>
    <xf numFmtId="0" fontId="0" fillId="0" borderId="15" xfId="0" applyBorder="1"/>
    <xf numFmtId="0" fontId="0" fillId="0" borderId="12" xfId="0" applyBorder="1"/>
    <xf numFmtId="0" fontId="0" fillId="6" borderId="12" xfId="0" applyFill="1" applyBorder="1"/>
    <xf numFmtId="0" fontId="0" fillId="0" borderId="5" xfId="0" applyBorder="1" applyAlignment="1">
      <alignment wrapText="1"/>
    </xf>
    <xf numFmtId="0" fontId="4" fillId="0" borderId="14" xfId="0" applyFont="1" applyBorder="1"/>
    <xf numFmtId="0" fontId="5" fillId="0" borderId="0" xfId="0" applyFont="1" applyBorder="1"/>
    <xf numFmtId="0" fontId="0" fillId="9" borderId="12" xfId="0" applyFill="1" applyBorder="1"/>
    <xf numFmtId="0" fontId="0" fillId="0" borderId="9" xfId="0" applyBorder="1" applyAlignment="1">
      <alignment horizontal="left" wrapText="1"/>
    </xf>
    <xf numFmtId="0" fontId="0" fillId="6" borderId="9" xfId="0" applyFill="1" applyBorder="1"/>
    <xf numFmtId="0" fontId="8" fillId="0" borderId="5" xfId="0" applyFont="1" applyBorder="1"/>
    <xf numFmtId="0" fontId="16" fillId="0" borderId="5" xfId="0" applyFont="1" applyBorder="1" applyAlignment="1">
      <alignment wrapText="1"/>
    </xf>
    <xf numFmtId="0" fontId="19" fillId="0" borderId="5" xfId="0" applyFont="1" applyBorder="1"/>
    <xf numFmtId="0" fontId="0" fillId="0" borderId="8" xfId="0" applyBorder="1" applyAlignment="1">
      <alignment wrapText="1"/>
    </xf>
    <xf numFmtId="0" fontId="0" fillId="0" borderId="10" xfId="0" applyBorder="1"/>
    <xf numFmtId="0" fontId="8" fillId="0" borderId="8" xfId="0" applyFont="1" applyBorder="1"/>
    <xf numFmtId="0" fontId="1" fillId="0" borderId="11" xfId="0" applyFont="1" applyBorder="1"/>
    <xf numFmtId="0" fontId="2" fillId="0" borderId="9" xfId="0" applyFont="1" applyBorder="1"/>
    <xf numFmtId="0" fontId="2" fillId="0" borderId="11" xfId="0" applyFont="1" applyBorder="1"/>
    <xf numFmtId="0" fontId="2" fillId="0" borderId="15" xfId="0" applyFont="1" applyBorder="1"/>
    <xf numFmtId="0" fontId="1" fillId="0" borderId="14" xfId="0" applyFont="1" applyBorder="1"/>
    <xf numFmtId="0" fontId="2" fillId="0" borderId="0" xfId="0" applyFont="1"/>
    <xf numFmtId="0" fontId="5" fillId="0" borderId="0" xfId="0" applyFont="1"/>
    <xf numFmtId="0" fontId="2" fillId="0" borderId="4" xfId="0" applyFont="1" applyBorder="1" applyAlignment="1">
      <alignment wrapText="1"/>
    </xf>
    <xf numFmtId="0" fontId="20" fillId="0" borderId="5" xfId="0" applyFont="1" applyBorder="1"/>
    <xf numFmtId="0" fontId="0" fillId="0" borderId="5" xfId="0" applyFill="1" applyBorder="1"/>
    <xf numFmtId="0" fontId="0" fillId="0" borderId="4" xfId="0" applyFill="1" applyBorder="1"/>
    <xf numFmtId="0" fontId="0" fillId="0" borderId="8" xfId="0" applyFill="1" applyBorder="1"/>
    <xf numFmtId="0" fontId="0" fillId="0" borderId="10" xfId="0" applyFill="1" applyBorder="1"/>
    <xf numFmtId="0" fontId="0" fillId="0" borderId="1" xfId="0" applyBorder="1"/>
    <xf numFmtId="0" fontId="0" fillId="4" borderId="0" xfId="0" applyFill="1" applyBorder="1"/>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14" fillId="0" borderId="0" xfId="0" applyFont="1" applyAlignment="1">
      <alignment horizontal="center"/>
    </xf>
    <xf numFmtId="0" fontId="9" fillId="9" borderId="1" xfId="0" applyFont="1" applyFill="1" applyBorder="1" applyAlignment="1">
      <alignment horizontal="center"/>
    </xf>
    <xf numFmtId="0" fontId="9" fillId="9" borderId="2" xfId="0" applyFont="1" applyFill="1" applyBorder="1" applyAlignment="1">
      <alignment horizontal="center"/>
    </xf>
    <xf numFmtId="0" fontId="9" fillId="9" borderId="3" xfId="0" applyFont="1" applyFill="1" applyBorder="1" applyAlignment="1">
      <alignment horizontal="center"/>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4" fillId="3" borderId="6" xfId="0" applyFont="1" applyFill="1" applyBorder="1" applyAlignment="1">
      <alignment horizontal="center"/>
    </xf>
    <xf numFmtId="0" fontId="4" fillId="3" borderId="14" xfId="0" applyFont="1" applyFill="1" applyBorder="1" applyAlignment="1">
      <alignment horizontal="center"/>
    </xf>
    <xf numFmtId="0" fontId="0" fillId="9" borderId="6" xfId="0" applyFill="1" applyBorder="1" applyAlignment="1">
      <alignment horizontal="center"/>
    </xf>
    <xf numFmtId="0" fontId="0" fillId="9" borderId="11" xfId="0" applyFill="1" applyBorder="1" applyAlignment="1">
      <alignment horizontal="center"/>
    </xf>
    <xf numFmtId="0" fontId="0" fillId="9" borderId="13" xfId="0" applyFill="1" applyBorder="1" applyAlignment="1">
      <alignment horizontal="center"/>
    </xf>
    <xf numFmtId="0" fontId="0" fillId="9" borderId="12" xfId="0" applyFill="1" applyBorder="1" applyAlignment="1">
      <alignment horizontal="center"/>
    </xf>
    <xf numFmtId="0" fontId="9" fillId="10" borderId="1" xfId="0" applyFont="1" applyFill="1" applyBorder="1" applyAlignment="1">
      <alignment horizontal="center"/>
    </xf>
    <xf numFmtId="0" fontId="9" fillId="10" borderId="2" xfId="0" applyFont="1" applyFill="1" applyBorder="1" applyAlignment="1">
      <alignment horizontal="center"/>
    </xf>
    <xf numFmtId="0" fontId="9" fillId="10" borderId="3" xfId="0" applyFont="1" applyFill="1" applyBorder="1" applyAlignment="1">
      <alignment horizontal="center"/>
    </xf>
    <xf numFmtId="0" fontId="9" fillId="10" borderId="6" xfId="0" applyFont="1" applyFill="1" applyBorder="1" applyAlignment="1">
      <alignment horizontal="center"/>
    </xf>
    <xf numFmtId="0" fontId="9" fillId="10" borderId="14" xfId="0" applyFont="1" applyFill="1" applyBorder="1" applyAlignment="1">
      <alignment horizontal="center"/>
    </xf>
    <xf numFmtId="0" fontId="9" fillId="10" borderId="13" xfId="0" applyFont="1" applyFill="1" applyBorder="1" applyAlignment="1">
      <alignment horizontal="center"/>
    </xf>
    <xf numFmtId="0" fontId="9" fillId="10" borderId="15" xfId="0" applyFont="1" applyFill="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8" xfId="0" applyFont="1" applyBorder="1" applyAlignment="1">
      <alignment horizontal="center"/>
    </xf>
    <xf numFmtId="0" fontId="13" fillId="0" borderId="4" xfId="0" applyFont="1" applyBorder="1" applyAlignment="1">
      <alignment horizontal="center" vertical="center" wrapText="1"/>
    </xf>
    <xf numFmtId="0" fontId="13" fillId="0" borderId="8" xfId="0" applyFont="1" applyBorder="1" applyAlignment="1">
      <alignment horizontal="center" vertical="center" wrapText="1"/>
    </xf>
    <xf numFmtId="0" fontId="4" fillId="11" borderId="1" xfId="0" applyFont="1" applyFill="1" applyBorder="1" applyAlignment="1">
      <alignment horizontal="center"/>
    </xf>
    <xf numFmtId="0" fontId="4" fillId="11" borderId="2" xfId="0" applyFont="1" applyFill="1" applyBorder="1" applyAlignment="1">
      <alignment horizontal="center"/>
    </xf>
    <xf numFmtId="0" fontId="4" fillId="12" borderId="1" xfId="0" applyFont="1" applyFill="1" applyBorder="1" applyAlignment="1">
      <alignment horizontal="center"/>
    </xf>
    <xf numFmtId="0" fontId="4" fillId="12" borderId="2" xfId="0" applyFont="1" applyFill="1" applyBorder="1" applyAlignment="1">
      <alignment horizontal="center"/>
    </xf>
    <xf numFmtId="0" fontId="4" fillId="11" borderId="3" xfId="0" applyFont="1" applyFill="1" applyBorder="1" applyAlignment="1">
      <alignment horizontal="center"/>
    </xf>
    <xf numFmtId="0" fontId="1" fillId="3" borderId="6" xfId="0" applyFont="1" applyFill="1" applyBorder="1" applyAlignment="1">
      <alignment horizontal="center"/>
    </xf>
    <xf numFmtId="0" fontId="1" fillId="3" borderId="14" xfId="0" applyFont="1" applyFill="1" applyBorder="1" applyAlignment="1">
      <alignment horizontal="center"/>
    </xf>
    <xf numFmtId="0" fontId="1" fillId="12" borderId="1" xfId="0" applyFont="1" applyFill="1" applyBorder="1" applyAlignment="1">
      <alignment horizontal="center"/>
    </xf>
    <xf numFmtId="0" fontId="1" fillId="12" borderId="2" xfId="0" applyFont="1" applyFill="1" applyBorder="1" applyAlignment="1">
      <alignment horizontal="center"/>
    </xf>
    <xf numFmtId="0" fontId="4" fillId="2" borderId="3" xfId="0" applyFont="1" applyFill="1" applyBorder="1" applyAlignment="1">
      <alignment horizontal="center"/>
    </xf>
    <xf numFmtId="0" fontId="9"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heetMetadata" Target="metadata.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Louise%20Burke%20-%20Delphi%20Study%20Round%202%20Statements_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Anni%20Vanhatalo%20-%20Delphi%20Study%20Round%202%20Statements_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Andy%20Jones%20-%20Delphi%20Study%20Round%202%20Statements_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3/Nitrate%20supplementation%20as%20an%20ergogenic%20aid%20-%20Round%203%20Delphi%20statements%20-%20Moderator%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Jason%20Allen%20-%20Delphi%20Study%20Round%202%20Statements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Mario%20Siervo%20-%20Delphi%20Study%20Round%202%20Statements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Raul%20Bescos%20-%20Delphi%20Study%20Round%202%20Statements_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Kristin%20Jonvik%20-%20Delphi%20Study%20Round%202%20Statements_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Pete%20Peeling%20-%20Delphi%20Study%20Round%202%20Statements_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Barbora%20Piknova%20-%20Delphi%20Study%20Round%202%20Statements_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Filip%20Larsen%20-%20Delphi%20Study%20Round%202%20Statements_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port%20science/Post-doc/Other%20projects/Delphi%20study/Round%202%20returned%20spreadsheets/Chris%20Easton%20-%20Delphi%20Study%20Round%202%20Statement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 3 statement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Consensus reached for YES"/>
      <sheetName val="R1-Consensus reached for NO"/>
      <sheetName val="R1-Consensus reached for IE"/>
      <sheetName val="R2 - Statements no consensus"/>
      <sheetName val="Replies - ROUND 2"/>
      <sheetName val="Panelists"/>
      <sheetName val="Replies - Yes"/>
      <sheetName val="Replies - NO"/>
      <sheetName val="Replies - IF"/>
      <sheetName val="Multiple Choices"/>
      <sheetName val="Delphi Study Round 1 Statemen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18"/>
  <sheetViews>
    <sheetView zoomScale="70" zoomScaleNormal="70" workbookViewId="0">
      <selection activeCell="S16" sqref="S16"/>
    </sheetView>
  </sheetViews>
  <sheetFormatPr defaultColWidth="8.81640625" defaultRowHeight="14.5" x14ac:dyDescent="0.35"/>
  <cols>
    <col min="1" max="1" width="15" customWidth="1"/>
    <col min="2" max="2" width="120.1796875" customWidth="1"/>
    <col min="3" max="14" width="23.81640625" customWidth="1"/>
    <col min="15" max="16" width="14.36328125" customWidth="1"/>
    <col min="17" max="17" width="23.6328125" customWidth="1"/>
    <col min="18" max="18" width="49.54296875" customWidth="1"/>
  </cols>
  <sheetData>
    <row r="1" spans="1:26" ht="15.5" x14ac:dyDescent="0.35">
      <c r="A1" s="25"/>
      <c r="B1" s="25"/>
    </row>
    <row r="2" spans="1:26" ht="15.5" x14ac:dyDescent="0.35">
      <c r="A2" s="25"/>
      <c r="B2" s="25"/>
    </row>
    <row r="3" spans="1:26" ht="15.5" x14ac:dyDescent="0.35">
      <c r="A3" s="25"/>
      <c r="B3" s="25"/>
      <c r="Z3" t="s">
        <v>219</v>
      </c>
    </row>
    <row r="4" spans="1:26" ht="15.5" x14ac:dyDescent="0.35">
      <c r="A4" s="25"/>
      <c r="B4" s="25"/>
      <c r="Z4" t="s">
        <v>220</v>
      </c>
    </row>
    <row r="5" spans="1:26" ht="15.5" x14ac:dyDescent="0.35">
      <c r="A5" s="25"/>
      <c r="B5" s="25"/>
      <c r="Z5" t="s">
        <v>221</v>
      </c>
    </row>
    <row r="6" spans="1:26" ht="19.25" customHeight="1" thickBot="1" x14ac:dyDescent="0.4">
      <c r="Z6" t="s">
        <v>222</v>
      </c>
    </row>
    <row r="7" spans="1:26" ht="18.649999999999999" customHeight="1" thickBot="1" x14ac:dyDescent="0.4">
      <c r="O7" s="103" t="s">
        <v>235</v>
      </c>
      <c r="P7" s="104"/>
      <c r="Q7" s="105"/>
    </row>
    <row r="8" spans="1:26" s="14" customFormat="1" ht="30" customHeight="1" thickBot="1" x14ac:dyDescent="0.4">
      <c r="A8" s="12" t="s">
        <v>218</v>
      </c>
      <c r="B8" s="13" t="s">
        <v>0</v>
      </c>
      <c r="C8" s="26">
        <v>1</v>
      </c>
      <c r="D8" s="26">
        <v>2</v>
      </c>
      <c r="E8" s="26">
        <v>3</v>
      </c>
      <c r="F8" s="26">
        <v>4</v>
      </c>
      <c r="G8" s="26">
        <v>5</v>
      </c>
      <c r="H8" s="26">
        <v>6</v>
      </c>
      <c r="I8" s="26">
        <v>7</v>
      </c>
      <c r="J8" s="26">
        <v>8</v>
      </c>
      <c r="K8" s="26">
        <v>9</v>
      </c>
      <c r="L8" s="26">
        <v>10</v>
      </c>
      <c r="M8" s="26">
        <v>11</v>
      </c>
      <c r="N8" s="26">
        <v>12</v>
      </c>
      <c r="O8" s="33" t="s">
        <v>228</v>
      </c>
      <c r="P8" s="33" t="s">
        <v>229</v>
      </c>
      <c r="Q8" s="32" t="s">
        <v>230</v>
      </c>
      <c r="R8" s="33" t="s">
        <v>231</v>
      </c>
    </row>
    <row r="9" spans="1:26" ht="15" thickBot="1" x14ac:dyDescent="0.4">
      <c r="A9" s="106" t="s">
        <v>16</v>
      </c>
      <c r="B9" s="107"/>
      <c r="C9" s="17"/>
      <c r="D9" s="17"/>
      <c r="E9" s="17"/>
      <c r="F9" s="17"/>
      <c r="G9" s="17"/>
      <c r="H9" s="17"/>
      <c r="I9" s="17"/>
      <c r="J9" s="17"/>
      <c r="K9" s="17"/>
      <c r="L9" s="17"/>
      <c r="M9" s="17"/>
      <c r="N9" s="17"/>
      <c r="O9" s="17"/>
      <c r="P9" s="17"/>
      <c r="Q9" s="17"/>
      <c r="R9" s="17"/>
    </row>
    <row r="10" spans="1:26" ht="15" thickBot="1" x14ac:dyDescent="0.4">
      <c r="A10" s="110" t="s">
        <v>98</v>
      </c>
      <c r="B10" s="111"/>
      <c r="C10" s="18"/>
      <c r="D10" s="18"/>
      <c r="E10" s="18"/>
      <c r="F10" s="18"/>
      <c r="G10" s="18"/>
      <c r="H10" s="18"/>
      <c r="I10" s="18"/>
      <c r="J10" s="18"/>
      <c r="K10" s="18"/>
      <c r="L10" s="18"/>
      <c r="M10" s="18"/>
      <c r="N10" s="18"/>
      <c r="O10" s="18"/>
      <c r="P10" s="18"/>
      <c r="Q10" s="18"/>
      <c r="R10" s="18"/>
    </row>
    <row r="11" spans="1:26" x14ac:dyDescent="0.35">
      <c r="A11" s="8">
        <v>1</v>
      </c>
      <c r="B11" s="8" t="s">
        <v>8</v>
      </c>
      <c r="C11" s="28"/>
      <c r="D11" s="28"/>
      <c r="E11" s="28"/>
      <c r="F11" s="28"/>
      <c r="G11" s="28"/>
      <c r="H11" s="28"/>
      <c r="I11" s="28"/>
      <c r="J11" s="28"/>
      <c r="K11" s="28"/>
      <c r="L11" s="28"/>
      <c r="M11" s="28"/>
      <c r="N11" s="28"/>
      <c r="O11" s="28"/>
      <c r="P11" s="28"/>
      <c r="Q11" s="28"/>
      <c r="R11" s="28"/>
    </row>
    <row r="12" spans="1:26" x14ac:dyDescent="0.35">
      <c r="A12" s="7"/>
      <c r="B12" s="7" t="s">
        <v>134</v>
      </c>
      <c r="C12" s="30" t="s">
        <v>222</v>
      </c>
      <c r="D12" s="30" t="s">
        <v>222</v>
      </c>
      <c r="E12" s="30" t="s">
        <v>221</v>
      </c>
      <c r="F12" s="30" t="s">
        <v>222</v>
      </c>
      <c r="G12" t="s">
        <v>222</v>
      </c>
      <c r="H12" s="30" t="s">
        <v>232</v>
      </c>
      <c r="I12" s="30" t="s">
        <v>222</v>
      </c>
      <c r="J12" s="30" t="s">
        <v>221</v>
      </c>
      <c r="K12" s="30" t="s">
        <v>221</v>
      </c>
      <c r="L12" s="30" t="s">
        <v>222</v>
      </c>
      <c r="M12" s="30" t="s">
        <v>221</v>
      </c>
      <c r="N12" s="30" t="s">
        <v>222</v>
      </c>
      <c r="O12" s="35">
        <f>COUNTIF(C12:N12,"Yes")</f>
        <v>1</v>
      </c>
      <c r="P12" s="35">
        <f>COUNTIF(C12:N12,"No")</f>
        <v>4</v>
      </c>
      <c r="Q12" s="35">
        <f>COUNTIF(C12:N12,"insufficient evidence")</f>
        <v>7</v>
      </c>
      <c r="R12" s="34" t="s">
        <v>236</v>
      </c>
    </row>
    <row r="13" spans="1:26" x14ac:dyDescent="0.35">
      <c r="A13" s="7"/>
      <c r="B13" s="7" t="s">
        <v>3</v>
      </c>
      <c r="C13" s="30" t="s">
        <v>222</v>
      </c>
      <c r="D13" s="30" t="s">
        <v>222</v>
      </c>
      <c r="E13" s="30" t="s">
        <v>222</v>
      </c>
      <c r="F13" s="30" t="s">
        <v>222</v>
      </c>
      <c r="G13" t="s">
        <v>222</v>
      </c>
      <c r="H13" s="30" t="s">
        <v>232</v>
      </c>
      <c r="I13" s="30" t="s">
        <v>222</v>
      </c>
      <c r="J13" s="30" t="s">
        <v>221</v>
      </c>
      <c r="K13" s="30" t="s">
        <v>221</v>
      </c>
      <c r="L13" s="30" t="s">
        <v>222</v>
      </c>
      <c r="M13" s="30" t="s">
        <v>221</v>
      </c>
      <c r="N13" s="30" t="s">
        <v>222</v>
      </c>
      <c r="O13" s="35">
        <f t="shared" ref="O13:O75" si="0">COUNTIF(C13:N13,"Yes")</f>
        <v>1</v>
      </c>
      <c r="P13" s="35">
        <f t="shared" ref="P13:P75" si="1">COUNTIF(C13:N13,"No")</f>
        <v>3</v>
      </c>
      <c r="Q13" s="35">
        <f t="shared" ref="Q13:Q75" si="2">COUNTIF(C13:N13,"insufficient evidence")</f>
        <v>8</v>
      </c>
      <c r="R13" s="34" t="s">
        <v>236</v>
      </c>
    </row>
    <row r="14" spans="1:26" ht="15" thickBot="1" x14ac:dyDescent="0.4">
      <c r="A14" s="9"/>
      <c r="B14" s="4"/>
      <c r="C14" s="29"/>
      <c r="D14" s="29"/>
      <c r="E14" s="29"/>
      <c r="F14" s="29"/>
      <c r="G14" s="29"/>
      <c r="H14" s="29"/>
      <c r="I14" s="29"/>
      <c r="J14" s="29"/>
      <c r="K14" s="29"/>
      <c r="L14" s="29"/>
      <c r="M14" s="29"/>
      <c r="N14" s="29"/>
      <c r="O14" s="35"/>
      <c r="P14" s="35"/>
      <c r="Q14" s="35"/>
      <c r="R14" s="34"/>
    </row>
    <row r="15" spans="1:26" x14ac:dyDescent="0.35">
      <c r="A15" s="8">
        <v>2</v>
      </c>
      <c r="B15" s="8" t="s">
        <v>6</v>
      </c>
      <c r="C15" s="28"/>
      <c r="D15" s="28"/>
      <c r="E15" s="28"/>
      <c r="F15" s="28"/>
      <c r="G15" s="28"/>
      <c r="H15" s="28"/>
      <c r="I15" s="28"/>
      <c r="J15" s="28"/>
      <c r="K15" s="28"/>
      <c r="L15" s="28"/>
      <c r="M15" s="28"/>
      <c r="N15" s="28"/>
      <c r="O15" s="35"/>
      <c r="P15" s="35"/>
      <c r="Q15" s="35"/>
      <c r="R15" s="34"/>
    </row>
    <row r="16" spans="1:26" x14ac:dyDescent="0.35">
      <c r="A16" s="7"/>
      <c r="B16" s="7" t="s">
        <v>134</v>
      </c>
      <c r="C16" s="30" t="s">
        <v>222</v>
      </c>
      <c r="D16" s="30" t="s">
        <v>220</v>
      </c>
      <c r="E16" s="30" t="s">
        <v>221</v>
      </c>
      <c r="F16" s="30" t="s">
        <v>222</v>
      </c>
      <c r="G16" t="s">
        <v>222</v>
      </c>
      <c r="H16" s="30" t="s">
        <v>232</v>
      </c>
      <c r="I16" s="30" t="s">
        <v>222</v>
      </c>
      <c r="J16" s="30" t="s">
        <v>222</v>
      </c>
      <c r="K16" s="30" t="s">
        <v>221</v>
      </c>
      <c r="L16" s="30" t="s">
        <v>222</v>
      </c>
      <c r="M16" s="30" t="s">
        <v>221</v>
      </c>
      <c r="N16" s="30" t="s">
        <v>222</v>
      </c>
      <c r="O16" s="35">
        <f t="shared" si="0"/>
        <v>2</v>
      </c>
      <c r="P16" s="35">
        <f t="shared" si="1"/>
        <v>3</v>
      </c>
      <c r="Q16" s="35">
        <f t="shared" si="2"/>
        <v>7</v>
      </c>
      <c r="R16" s="34" t="s">
        <v>236</v>
      </c>
    </row>
    <row r="17" spans="1:18" x14ac:dyDescent="0.35">
      <c r="A17" s="7"/>
      <c r="B17" s="7" t="s">
        <v>3</v>
      </c>
      <c r="C17" s="30" t="s">
        <v>222</v>
      </c>
      <c r="D17" s="30" t="s">
        <v>220</v>
      </c>
      <c r="E17" s="30" t="s">
        <v>222</v>
      </c>
      <c r="F17" s="30" t="s">
        <v>222</v>
      </c>
      <c r="G17" t="s">
        <v>222</v>
      </c>
      <c r="H17" s="30" t="s">
        <v>232</v>
      </c>
      <c r="I17" s="30" t="s">
        <v>222</v>
      </c>
      <c r="J17" s="30" t="s">
        <v>222</v>
      </c>
      <c r="K17" s="30" t="s">
        <v>221</v>
      </c>
      <c r="L17" s="30" t="s">
        <v>222</v>
      </c>
      <c r="M17" s="30" t="s">
        <v>221</v>
      </c>
      <c r="N17" s="30" t="s">
        <v>222</v>
      </c>
      <c r="O17" s="35">
        <f t="shared" si="0"/>
        <v>2</v>
      </c>
      <c r="P17" s="35">
        <f t="shared" si="1"/>
        <v>2</v>
      </c>
      <c r="Q17" s="35">
        <f t="shared" si="2"/>
        <v>8</v>
      </c>
      <c r="R17" s="34" t="s">
        <v>236</v>
      </c>
    </row>
    <row r="18" spans="1:18" ht="15" thickBot="1" x14ac:dyDescent="0.4">
      <c r="A18" s="9"/>
      <c r="B18" s="4"/>
      <c r="C18" s="29"/>
      <c r="D18" s="29"/>
      <c r="E18" s="29"/>
      <c r="F18" s="29"/>
      <c r="G18" s="29"/>
      <c r="H18" s="29"/>
      <c r="I18" s="29"/>
      <c r="J18" s="29"/>
      <c r="K18" s="29"/>
      <c r="L18" s="29"/>
      <c r="M18" s="29"/>
      <c r="N18" s="29"/>
      <c r="O18" s="35"/>
      <c r="P18" s="35"/>
      <c r="Q18" s="35"/>
      <c r="R18" s="34"/>
    </row>
    <row r="19" spans="1:18" x14ac:dyDescent="0.35">
      <c r="A19" s="8">
        <v>3</v>
      </c>
      <c r="B19" s="8" t="s">
        <v>138</v>
      </c>
      <c r="C19" s="28"/>
      <c r="D19" s="28"/>
      <c r="E19" s="28"/>
      <c r="F19" s="28"/>
      <c r="G19" s="28"/>
      <c r="H19" s="28"/>
      <c r="I19" s="28"/>
      <c r="J19" s="28"/>
      <c r="K19" s="28"/>
      <c r="L19" s="28"/>
      <c r="M19" s="28"/>
      <c r="N19" s="28"/>
      <c r="O19" s="35"/>
      <c r="P19" s="35"/>
      <c r="Q19" s="35"/>
      <c r="R19" s="34"/>
    </row>
    <row r="20" spans="1:18" x14ac:dyDescent="0.35">
      <c r="A20" s="7"/>
      <c r="B20" s="7" t="s">
        <v>134</v>
      </c>
      <c r="C20" s="30" t="s">
        <v>222</v>
      </c>
      <c r="D20" s="30" t="s">
        <v>220</v>
      </c>
      <c r="E20" s="30" t="s">
        <v>221</v>
      </c>
      <c r="F20" s="30" t="s">
        <v>221</v>
      </c>
      <c r="G20" t="s">
        <v>222</v>
      </c>
      <c r="H20" s="30" t="s">
        <v>234</v>
      </c>
      <c r="I20" s="30" t="s">
        <v>222</v>
      </c>
      <c r="J20" s="30" t="s">
        <v>222</v>
      </c>
      <c r="K20" s="30" t="s">
        <v>221</v>
      </c>
      <c r="L20" s="30" t="s">
        <v>222</v>
      </c>
      <c r="M20" s="30" t="s">
        <v>222</v>
      </c>
      <c r="N20" s="30" t="s">
        <v>222</v>
      </c>
      <c r="O20" s="35">
        <f t="shared" si="0"/>
        <v>1</v>
      </c>
      <c r="P20" s="35">
        <f t="shared" si="1"/>
        <v>3</v>
      </c>
      <c r="Q20" s="35">
        <f t="shared" si="2"/>
        <v>8</v>
      </c>
      <c r="R20" s="34" t="s">
        <v>236</v>
      </c>
    </row>
    <row r="21" spans="1:18" x14ac:dyDescent="0.35">
      <c r="A21" s="7"/>
      <c r="B21" s="7" t="s">
        <v>3</v>
      </c>
      <c r="C21" s="30" t="s">
        <v>222</v>
      </c>
      <c r="D21" s="30" t="s">
        <v>220</v>
      </c>
      <c r="E21" s="30" t="s">
        <v>222</v>
      </c>
      <c r="F21" s="30" t="s">
        <v>221</v>
      </c>
      <c r="G21" t="s">
        <v>220</v>
      </c>
      <c r="H21" s="30" t="s">
        <v>234</v>
      </c>
      <c r="I21" s="30" t="s">
        <v>222</v>
      </c>
      <c r="J21" s="30" t="s">
        <v>220</v>
      </c>
      <c r="K21" s="30" t="s">
        <v>221</v>
      </c>
      <c r="L21" s="30" t="s">
        <v>222</v>
      </c>
      <c r="M21" s="30" t="s">
        <v>222</v>
      </c>
      <c r="N21" s="30" t="s">
        <v>222</v>
      </c>
      <c r="O21" s="35">
        <f t="shared" si="0"/>
        <v>3</v>
      </c>
      <c r="P21" s="35">
        <f t="shared" si="1"/>
        <v>2</v>
      </c>
      <c r="Q21" s="35">
        <f t="shared" si="2"/>
        <v>7</v>
      </c>
      <c r="R21" s="34" t="s">
        <v>236</v>
      </c>
    </row>
    <row r="22" spans="1:18" ht="15" thickBot="1" x14ac:dyDescent="0.4">
      <c r="A22" s="9"/>
      <c r="B22" s="4"/>
      <c r="C22" s="29"/>
      <c r="D22" s="29"/>
      <c r="E22" s="29"/>
      <c r="F22" s="29"/>
      <c r="G22" s="29"/>
      <c r="H22" s="29"/>
      <c r="I22" s="29"/>
      <c r="J22" s="29"/>
      <c r="K22" s="29"/>
      <c r="L22" s="29"/>
      <c r="M22" s="29"/>
      <c r="N22" s="29"/>
      <c r="O22" s="35"/>
      <c r="P22" s="35"/>
      <c r="Q22" s="35"/>
      <c r="R22" s="34"/>
    </row>
    <row r="23" spans="1:18" x14ac:dyDescent="0.35">
      <c r="A23" s="7">
        <v>4</v>
      </c>
      <c r="B23" s="8" t="s">
        <v>7</v>
      </c>
      <c r="C23" s="28"/>
      <c r="D23" s="28"/>
      <c r="E23" s="28"/>
      <c r="F23" s="28"/>
      <c r="G23" s="28"/>
      <c r="H23" s="28"/>
      <c r="I23" s="28"/>
      <c r="J23" s="28"/>
      <c r="K23" s="28"/>
      <c r="L23" s="28"/>
      <c r="M23" s="28"/>
      <c r="N23" s="28"/>
      <c r="O23" s="35"/>
      <c r="P23" s="35"/>
      <c r="Q23" s="35"/>
      <c r="R23" s="34"/>
    </row>
    <row r="24" spans="1:18" x14ac:dyDescent="0.35">
      <c r="A24" s="7"/>
      <c r="B24" s="7" t="s">
        <v>134</v>
      </c>
      <c r="C24" s="30" t="s">
        <v>222</v>
      </c>
      <c r="D24" s="30" t="s">
        <v>222</v>
      </c>
      <c r="E24" s="30" t="s">
        <v>221</v>
      </c>
      <c r="F24" s="30" t="s">
        <v>222</v>
      </c>
      <c r="G24" t="s">
        <v>222</v>
      </c>
      <c r="H24" s="30" t="s">
        <v>234</v>
      </c>
      <c r="I24" s="30" t="s">
        <v>222</v>
      </c>
      <c r="J24" s="30" t="s">
        <v>222</v>
      </c>
      <c r="K24" s="30" t="s">
        <v>222</v>
      </c>
      <c r="L24" s="30" t="s">
        <v>220</v>
      </c>
      <c r="M24" s="30" t="s">
        <v>222</v>
      </c>
      <c r="N24" s="30" t="s">
        <v>222</v>
      </c>
      <c r="O24" s="35">
        <f t="shared" si="0"/>
        <v>1</v>
      </c>
      <c r="P24" s="35">
        <f t="shared" si="1"/>
        <v>1</v>
      </c>
      <c r="Q24" s="35">
        <f t="shared" si="2"/>
        <v>10</v>
      </c>
      <c r="R24" s="34" t="s">
        <v>237</v>
      </c>
    </row>
    <row r="25" spans="1:18" x14ac:dyDescent="0.35">
      <c r="A25" s="7"/>
      <c r="B25" s="7" t="s">
        <v>3</v>
      </c>
      <c r="C25" s="30" t="s">
        <v>222</v>
      </c>
      <c r="D25" s="30" t="s">
        <v>222</v>
      </c>
      <c r="E25" s="30" t="s">
        <v>222</v>
      </c>
      <c r="F25" s="30" t="s">
        <v>222</v>
      </c>
      <c r="G25" t="s">
        <v>222</v>
      </c>
      <c r="H25" s="30" t="s">
        <v>234</v>
      </c>
      <c r="I25" s="30" t="s">
        <v>222</v>
      </c>
      <c r="J25" s="30" t="s">
        <v>220</v>
      </c>
      <c r="K25" s="30" t="s">
        <v>222</v>
      </c>
      <c r="L25" s="30" t="s">
        <v>220</v>
      </c>
      <c r="M25" s="30" t="s">
        <v>222</v>
      </c>
      <c r="N25" s="30" t="s">
        <v>222</v>
      </c>
      <c r="O25" s="35">
        <f t="shared" si="0"/>
        <v>2</v>
      </c>
      <c r="P25" s="35">
        <f t="shared" si="1"/>
        <v>0</v>
      </c>
      <c r="Q25" s="35">
        <f t="shared" si="2"/>
        <v>10</v>
      </c>
      <c r="R25" s="34" t="s">
        <v>237</v>
      </c>
    </row>
    <row r="26" spans="1:18" ht="15" thickBot="1" x14ac:dyDescent="0.4">
      <c r="A26" s="9"/>
      <c r="B26" s="4"/>
      <c r="C26" s="29"/>
      <c r="D26" s="29"/>
      <c r="E26" s="29"/>
      <c r="F26" s="29"/>
      <c r="G26" s="29"/>
      <c r="H26" s="29"/>
      <c r="I26" s="29"/>
      <c r="J26" s="29"/>
      <c r="K26" s="29"/>
      <c r="L26" s="29"/>
      <c r="M26" s="29"/>
      <c r="N26" s="29"/>
      <c r="O26" s="35"/>
      <c r="P26" s="35"/>
      <c r="Q26" s="35"/>
      <c r="R26" s="34"/>
    </row>
    <row r="27" spans="1:18" x14ac:dyDescent="0.35">
      <c r="A27" s="8">
        <v>5</v>
      </c>
      <c r="B27" s="8" t="s">
        <v>135</v>
      </c>
      <c r="C27" s="28"/>
      <c r="D27" s="28"/>
      <c r="E27" s="28"/>
      <c r="F27" s="28"/>
      <c r="G27" s="28"/>
      <c r="H27" s="28"/>
      <c r="I27" s="28"/>
      <c r="J27" s="28"/>
      <c r="K27" s="28"/>
      <c r="L27" s="28"/>
      <c r="M27" s="28"/>
      <c r="N27" s="28"/>
      <c r="O27" s="35"/>
      <c r="P27" s="35"/>
      <c r="Q27" s="35"/>
      <c r="R27" s="34"/>
    </row>
    <row r="28" spans="1:18" x14ac:dyDescent="0.35">
      <c r="A28" s="7"/>
      <c r="B28" s="7" t="s">
        <v>134</v>
      </c>
      <c r="C28" s="30" t="s">
        <v>222</v>
      </c>
      <c r="D28" s="30" t="s">
        <v>220</v>
      </c>
      <c r="E28" s="30" t="s">
        <v>221</v>
      </c>
      <c r="F28" s="30" t="s">
        <v>221</v>
      </c>
      <c r="G28" t="s">
        <v>222</v>
      </c>
      <c r="H28" s="30" t="s">
        <v>234</v>
      </c>
      <c r="I28" s="30" t="s">
        <v>222</v>
      </c>
      <c r="J28" s="30" t="s">
        <v>220</v>
      </c>
      <c r="K28" s="30" t="s">
        <v>222</v>
      </c>
      <c r="L28" s="30" t="s">
        <v>222</v>
      </c>
      <c r="M28" s="30" t="s">
        <v>222</v>
      </c>
      <c r="N28" s="30" t="s">
        <v>222</v>
      </c>
      <c r="O28" s="35">
        <f t="shared" si="0"/>
        <v>2</v>
      </c>
      <c r="P28" s="35">
        <f t="shared" si="1"/>
        <v>2</v>
      </c>
      <c r="Q28" s="35">
        <f t="shared" si="2"/>
        <v>8</v>
      </c>
      <c r="R28" s="34" t="s">
        <v>236</v>
      </c>
    </row>
    <row r="29" spans="1:18" x14ac:dyDescent="0.35">
      <c r="A29" s="7"/>
      <c r="B29" s="7" t="s">
        <v>3</v>
      </c>
      <c r="C29" s="30" t="s">
        <v>222</v>
      </c>
      <c r="D29" s="30" t="s">
        <v>220</v>
      </c>
      <c r="E29" s="30" t="s">
        <v>220</v>
      </c>
      <c r="F29" s="30" t="s">
        <v>220</v>
      </c>
      <c r="G29" t="s">
        <v>220</v>
      </c>
      <c r="H29" s="30" t="s">
        <v>232</v>
      </c>
      <c r="I29" s="30" t="s">
        <v>222</v>
      </c>
      <c r="J29" s="30" t="s">
        <v>220</v>
      </c>
      <c r="K29" s="30" t="s">
        <v>220</v>
      </c>
      <c r="L29" s="30" t="s">
        <v>222</v>
      </c>
      <c r="M29" s="30" t="s">
        <v>222</v>
      </c>
      <c r="N29" s="30" t="s">
        <v>222</v>
      </c>
      <c r="O29" s="35">
        <f t="shared" si="0"/>
        <v>7</v>
      </c>
      <c r="P29" s="35">
        <f t="shared" si="1"/>
        <v>0</v>
      </c>
      <c r="Q29" s="35">
        <f t="shared" si="2"/>
        <v>5</v>
      </c>
      <c r="R29" s="34" t="s">
        <v>236</v>
      </c>
    </row>
    <row r="30" spans="1:18" ht="15" thickBot="1" x14ac:dyDescent="0.4">
      <c r="A30" s="7"/>
      <c r="B30" s="1"/>
      <c r="C30" s="29"/>
      <c r="D30" s="29"/>
      <c r="E30" s="29"/>
      <c r="F30" s="29"/>
      <c r="G30" s="29"/>
      <c r="H30" s="29"/>
      <c r="I30" s="29"/>
      <c r="J30" s="29"/>
      <c r="K30" s="29"/>
      <c r="L30" s="29"/>
      <c r="M30" s="29"/>
      <c r="N30" s="29"/>
      <c r="O30" s="35"/>
      <c r="P30" s="35"/>
      <c r="Q30" s="35"/>
      <c r="R30" s="34"/>
    </row>
    <row r="31" spans="1:18" ht="15" thickBot="1" x14ac:dyDescent="0.4">
      <c r="A31" s="108" t="s">
        <v>99</v>
      </c>
      <c r="B31" s="109"/>
      <c r="C31" s="19"/>
      <c r="D31" s="19"/>
      <c r="E31" s="19"/>
      <c r="F31" s="19"/>
      <c r="G31" s="19"/>
      <c r="H31" s="19"/>
      <c r="I31" s="19"/>
      <c r="J31" s="19"/>
      <c r="K31" s="19"/>
      <c r="L31" s="19"/>
      <c r="M31" s="19"/>
      <c r="N31" s="19"/>
      <c r="O31" s="35"/>
      <c r="P31" s="35"/>
      <c r="Q31" s="35"/>
      <c r="R31" s="34"/>
    </row>
    <row r="32" spans="1:18" x14ac:dyDescent="0.35">
      <c r="A32" s="8">
        <v>6</v>
      </c>
      <c r="B32" s="8" t="s">
        <v>167</v>
      </c>
      <c r="C32" s="28"/>
      <c r="D32" s="28"/>
      <c r="E32" s="28"/>
      <c r="F32" s="28"/>
      <c r="G32" s="28"/>
      <c r="H32" s="28"/>
      <c r="I32" s="28"/>
      <c r="J32" s="28"/>
      <c r="K32" s="28"/>
      <c r="L32" s="28"/>
      <c r="M32" s="28"/>
      <c r="N32" s="28"/>
      <c r="O32" s="35"/>
      <c r="P32" s="35"/>
      <c r="Q32" s="35"/>
      <c r="R32" s="34"/>
    </row>
    <row r="33" spans="1:18" x14ac:dyDescent="0.35">
      <c r="A33" s="7"/>
      <c r="B33" s="7" t="s">
        <v>134</v>
      </c>
      <c r="C33" s="30" t="s">
        <v>222</v>
      </c>
      <c r="D33" s="30" t="s">
        <v>220</v>
      </c>
      <c r="E33" s="30" t="s">
        <v>221</v>
      </c>
      <c r="F33" s="30" t="s">
        <v>222</v>
      </c>
      <c r="G33" t="s">
        <v>222</v>
      </c>
      <c r="H33" s="31" t="s">
        <v>234</v>
      </c>
      <c r="I33" s="30" t="s">
        <v>222</v>
      </c>
      <c r="J33" s="30" t="s">
        <v>222</v>
      </c>
      <c r="K33" s="30" t="s">
        <v>222</v>
      </c>
      <c r="L33" s="30" t="s">
        <v>222</v>
      </c>
      <c r="M33" s="30" t="s">
        <v>221</v>
      </c>
      <c r="N33" s="30" t="s">
        <v>222</v>
      </c>
      <c r="O33" s="35">
        <f t="shared" si="0"/>
        <v>1</v>
      </c>
      <c r="P33" s="35">
        <f t="shared" si="1"/>
        <v>2</v>
      </c>
      <c r="Q33" s="35">
        <f t="shared" si="2"/>
        <v>9</v>
      </c>
      <c r="R33" s="34" t="s">
        <v>236</v>
      </c>
    </row>
    <row r="34" spans="1:18" x14ac:dyDescent="0.35">
      <c r="A34" s="7"/>
      <c r="B34" s="7" t="s">
        <v>3</v>
      </c>
      <c r="C34" s="30" t="s">
        <v>222</v>
      </c>
      <c r="D34" s="30" t="s">
        <v>220</v>
      </c>
      <c r="E34" s="30" t="s">
        <v>222</v>
      </c>
      <c r="F34" s="30" t="s">
        <v>222</v>
      </c>
      <c r="G34" t="s">
        <v>222</v>
      </c>
      <c r="H34" s="31" t="s">
        <v>232</v>
      </c>
      <c r="I34" s="30" t="s">
        <v>222</v>
      </c>
      <c r="J34" s="30" t="s">
        <v>222</v>
      </c>
      <c r="K34" s="30" t="s">
        <v>222</v>
      </c>
      <c r="L34" s="30" t="s">
        <v>222</v>
      </c>
      <c r="M34" s="30" t="s">
        <v>221</v>
      </c>
      <c r="N34" s="30" t="s">
        <v>222</v>
      </c>
      <c r="O34" s="35">
        <f t="shared" si="0"/>
        <v>2</v>
      </c>
      <c r="P34" s="35">
        <f t="shared" si="1"/>
        <v>1</v>
      </c>
      <c r="Q34" s="35">
        <f t="shared" si="2"/>
        <v>9</v>
      </c>
      <c r="R34" s="34" t="s">
        <v>236</v>
      </c>
    </row>
    <row r="35" spans="1:18" ht="15" thickBot="1" x14ac:dyDescent="0.4">
      <c r="A35" s="9"/>
      <c r="B35" s="4"/>
      <c r="C35" s="29"/>
      <c r="D35" s="29"/>
      <c r="E35" s="29"/>
      <c r="F35" s="29"/>
      <c r="G35" s="29"/>
      <c r="H35" s="29"/>
      <c r="I35" s="29"/>
      <c r="J35" s="29"/>
      <c r="K35" s="29"/>
      <c r="L35" s="29"/>
      <c r="M35" s="29"/>
      <c r="N35" s="29"/>
      <c r="O35" s="35"/>
      <c r="P35" s="35"/>
      <c r="Q35" s="35"/>
      <c r="R35" s="34"/>
    </row>
    <row r="36" spans="1:18" x14ac:dyDescent="0.35">
      <c r="A36" s="8">
        <v>7</v>
      </c>
      <c r="B36" s="3" t="s">
        <v>164</v>
      </c>
      <c r="C36" s="28"/>
      <c r="D36" s="28"/>
      <c r="E36" s="28"/>
      <c r="F36" s="28"/>
      <c r="G36" s="28"/>
      <c r="H36" s="28"/>
      <c r="I36" s="28"/>
      <c r="J36" s="28"/>
      <c r="K36" s="28"/>
      <c r="L36" s="28"/>
      <c r="M36" s="28"/>
      <c r="N36" s="28"/>
      <c r="O36" s="35"/>
      <c r="P36" s="35"/>
      <c r="Q36" s="35"/>
      <c r="R36" s="34"/>
    </row>
    <row r="37" spans="1:18" x14ac:dyDescent="0.35">
      <c r="A37" s="7"/>
      <c r="B37" s="7" t="s">
        <v>134</v>
      </c>
      <c r="C37" s="30" t="s">
        <v>222</v>
      </c>
      <c r="D37" s="30" t="s">
        <v>222</v>
      </c>
      <c r="E37" s="30" t="s">
        <v>221</v>
      </c>
      <c r="F37" s="30" t="s">
        <v>222</v>
      </c>
      <c r="G37" t="s">
        <v>222</v>
      </c>
      <c r="H37" s="31" t="s">
        <v>234</v>
      </c>
      <c r="I37" s="30" t="s">
        <v>222</v>
      </c>
      <c r="J37" s="30" t="s">
        <v>221</v>
      </c>
      <c r="K37" s="30" t="s">
        <v>221</v>
      </c>
      <c r="L37" s="30" t="s">
        <v>222</v>
      </c>
      <c r="M37" s="30" t="s">
        <v>221</v>
      </c>
      <c r="N37" s="30" t="s">
        <v>222</v>
      </c>
      <c r="O37" s="35">
        <f t="shared" si="0"/>
        <v>0</v>
      </c>
      <c r="P37" s="35">
        <f t="shared" si="1"/>
        <v>4</v>
      </c>
      <c r="Q37" s="35">
        <f t="shared" si="2"/>
        <v>8</v>
      </c>
      <c r="R37" s="34" t="s">
        <v>236</v>
      </c>
    </row>
    <row r="38" spans="1:18" x14ac:dyDescent="0.35">
      <c r="A38" s="7"/>
      <c r="B38" s="7" t="s">
        <v>3</v>
      </c>
      <c r="C38" s="30" t="s">
        <v>222</v>
      </c>
      <c r="D38" s="30" t="s">
        <v>222</v>
      </c>
      <c r="E38" s="30" t="s">
        <v>220</v>
      </c>
      <c r="F38" s="30" t="s">
        <v>222</v>
      </c>
      <c r="G38" t="s">
        <v>222</v>
      </c>
      <c r="H38" s="31" t="s">
        <v>232</v>
      </c>
      <c r="I38" s="30" t="s">
        <v>222</v>
      </c>
      <c r="J38" s="30" t="s">
        <v>221</v>
      </c>
      <c r="K38" s="30" t="s">
        <v>221</v>
      </c>
      <c r="L38" s="30" t="s">
        <v>222</v>
      </c>
      <c r="M38" s="30" t="s">
        <v>221</v>
      </c>
      <c r="N38" s="30" t="s">
        <v>222</v>
      </c>
      <c r="O38" s="35">
        <f t="shared" si="0"/>
        <v>2</v>
      </c>
      <c r="P38" s="35">
        <f t="shared" si="1"/>
        <v>3</v>
      </c>
      <c r="Q38" s="35">
        <f t="shared" si="2"/>
        <v>7</v>
      </c>
      <c r="R38" s="34" t="s">
        <v>236</v>
      </c>
    </row>
    <row r="39" spans="1:18" ht="15" thickBot="1" x14ac:dyDescent="0.4">
      <c r="A39" s="9"/>
      <c r="B39" s="4"/>
      <c r="C39" s="29"/>
      <c r="D39" s="29"/>
      <c r="E39" s="29"/>
      <c r="F39" s="29"/>
      <c r="G39" s="29"/>
      <c r="H39" s="29"/>
      <c r="I39" s="29"/>
      <c r="J39" s="29"/>
      <c r="K39" s="29"/>
      <c r="L39" s="29"/>
      <c r="M39" s="29"/>
      <c r="N39" s="29"/>
      <c r="O39" s="35"/>
      <c r="P39" s="35"/>
      <c r="Q39" s="35"/>
      <c r="R39" s="34"/>
    </row>
    <row r="40" spans="1:18" x14ac:dyDescent="0.35">
      <c r="A40" s="8">
        <v>8</v>
      </c>
      <c r="B40" s="8" t="s">
        <v>165</v>
      </c>
      <c r="C40" s="28"/>
      <c r="D40" s="28"/>
      <c r="E40" s="28"/>
      <c r="F40" s="28"/>
      <c r="G40" s="28"/>
      <c r="H40" s="28"/>
      <c r="I40" s="28"/>
      <c r="J40" s="28"/>
      <c r="K40" s="28"/>
      <c r="L40" s="28"/>
      <c r="M40" s="28"/>
      <c r="N40" s="28"/>
      <c r="O40" s="35"/>
      <c r="P40" s="35"/>
      <c r="Q40" s="35"/>
      <c r="R40" s="34"/>
    </row>
    <row r="41" spans="1:18" x14ac:dyDescent="0.35">
      <c r="A41" s="7"/>
      <c r="B41" s="7" t="s">
        <v>134</v>
      </c>
      <c r="C41" s="30" t="s">
        <v>222</v>
      </c>
      <c r="D41" s="30" t="s">
        <v>220</v>
      </c>
      <c r="E41" s="30" t="s">
        <v>221</v>
      </c>
      <c r="F41" s="30" t="s">
        <v>222</v>
      </c>
      <c r="G41" t="s">
        <v>222</v>
      </c>
      <c r="H41" s="31" t="s">
        <v>234</v>
      </c>
      <c r="I41" s="30" t="s">
        <v>222</v>
      </c>
      <c r="J41" s="30" t="s">
        <v>222</v>
      </c>
      <c r="K41" s="30" t="s">
        <v>221</v>
      </c>
      <c r="L41" s="30" t="s">
        <v>222</v>
      </c>
      <c r="M41" s="30" t="s">
        <v>221</v>
      </c>
      <c r="N41" s="30" t="s">
        <v>222</v>
      </c>
      <c r="O41" s="35">
        <f t="shared" si="0"/>
        <v>1</v>
      </c>
      <c r="P41" s="35">
        <f t="shared" si="1"/>
        <v>3</v>
      </c>
      <c r="Q41" s="35">
        <f t="shared" si="2"/>
        <v>8</v>
      </c>
      <c r="R41" s="34" t="s">
        <v>236</v>
      </c>
    </row>
    <row r="42" spans="1:18" x14ac:dyDescent="0.35">
      <c r="A42" s="7"/>
      <c r="B42" s="7" t="s">
        <v>3</v>
      </c>
      <c r="C42" s="30" t="s">
        <v>222</v>
      </c>
      <c r="D42" s="30" t="s">
        <v>220</v>
      </c>
      <c r="E42" s="30" t="s">
        <v>222</v>
      </c>
      <c r="F42" s="30" t="s">
        <v>222</v>
      </c>
      <c r="G42" t="s">
        <v>222</v>
      </c>
      <c r="H42" s="31" t="s">
        <v>234</v>
      </c>
      <c r="I42" s="30" t="s">
        <v>222</v>
      </c>
      <c r="J42" s="30" t="s">
        <v>222</v>
      </c>
      <c r="K42" s="30" t="s">
        <v>221</v>
      </c>
      <c r="L42" s="30" t="s">
        <v>222</v>
      </c>
      <c r="M42" s="30" t="s">
        <v>221</v>
      </c>
      <c r="N42" s="30" t="s">
        <v>222</v>
      </c>
      <c r="O42" s="35">
        <f t="shared" si="0"/>
        <v>1</v>
      </c>
      <c r="P42" s="35">
        <f t="shared" si="1"/>
        <v>2</v>
      </c>
      <c r="Q42" s="35">
        <f t="shared" si="2"/>
        <v>9</v>
      </c>
      <c r="R42" s="34" t="s">
        <v>236</v>
      </c>
    </row>
    <row r="43" spans="1:18" ht="15" thickBot="1" x14ac:dyDescent="0.4">
      <c r="A43" s="9"/>
      <c r="B43" s="4"/>
      <c r="C43" s="29"/>
      <c r="D43" s="29"/>
      <c r="E43" s="29"/>
      <c r="F43" s="29"/>
      <c r="G43" s="29"/>
      <c r="H43" s="29"/>
      <c r="I43" s="29"/>
      <c r="J43" s="29"/>
      <c r="K43" s="29"/>
      <c r="L43" s="29"/>
      <c r="M43" s="29"/>
      <c r="N43" s="29"/>
      <c r="O43" s="35"/>
      <c r="P43" s="35"/>
      <c r="Q43" s="35"/>
      <c r="R43" s="34"/>
    </row>
    <row r="44" spans="1:18" x14ac:dyDescent="0.35">
      <c r="A44" s="8">
        <v>9</v>
      </c>
      <c r="B44" s="8" t="s">
        <v>166</v>
      </c>
      <c r="C44" s="28"/>
      <c r="D44" s="28"/>
      <c r="E44" s="28"/>
      <c r="F44" s="28"/>
      <c r="G44" s="28"/>
      <c r="H44" s="28"/>
      <c r="I44" s="28"/>
      <c r="J44" s="28"/>
      <c r="K44" s="28"/>
      <c r="L44" s="28"/>
      <c r="M44" s="28"/>
      <c r="N44" s="28"/>
      <c r="O44" s="35"/>
      <c r="P44" s="35"/>
      <c r="Q44" s="35"/>
      <c r="R44" s="34"/>
    </row>
    <row r="45" spans="1:18" x14ac:dyDescent="0.35">
      <c r="A45" s="7"/>
      <c r="B45" s="7" t="s">
        <v>134</v>
      </c>
      <c r="C45" s="30" t="s">
        <v>222</v>
      </c>
      <c r="D45" s="30" t="s">
        <v>220</v>
      </c>
      <c r="E45" s="30" t="s">
        <v>221</v>
      </c>
      <c r="F45" s="30" t="s">
        <v>222</v>
      </c>
      <c r="G45" t="s">
        <v>222</v>
      </c>
      <c r="H45" s="31" t="s">
        <v>234</v>
      </c>
      <c r="I45" s="30" t="s">
        <v>222</v>
      </c>
      <c r="J45" s="30" t="s">
        <v>220</v>
      </c>
      <c r="K45" s="30" t="s">
        <v>221</v>
      </c>
      <c r="L45" s="30" t="s">
        <v>222</v>
      </c>
      <c r="M45" s="30" t="s">
        <v>221</v>
      </c>
      <c r="N45" s="30" t="s">
        <v>222</v>
      </c>
      <c r="O45" s="35">
        <f t="shared" si="0"/>
        <v>2</v>
      </c>
      <c r="P45" s="35">
        <f t="shared" si="1"/>
        <v>3</v>
      </c>
      <c r="Q45" s="35">
        <f t="shared" si="2"/>
        <v>7</v>
      </c>
      <c r="R45" s="34" t="s">
        <v>236</v>
      </c>
    </row>
    <row r="46" spans="1:18" x14ac:dyDescent="0.35">
      <c r="A46" s="7"/>
      <c r="B46" s="7" t="s">
        <v>3</v>
      </c>
      <c r="C46" s="30" t="s">
        <v>222</v>
      </c>
      <c r="D46" s="30" t="s">
        <v>220</v>
      </c>
      <c r="E46" s="30" t="s">
        <v>222</v>
      </c>
      <c r="F46" s="30" t="s">
        <v>222</v>
      </c>
      <c r="G46" t="s">
        <v>232</v>
      </c>
      <c r="H46" s="31" t="s">
        <v>234</v>
      </c>
      <c r="I46" s="30" t="s">
        <v>222</v>
      </c>
      <c r="J46" s="30" t="s">
        <v>220</v>
      </c>
      <c r="K46" s="30" t="s">
        <v>221</v>
      </c>
      <c r="L46" s="30" t="s">
        <v>222</v>
      </c>
      <c r="M46" s="30" t="s">
        <v>221</v>
      </c>
      <c r="N46" s="30" t="s">
        <v>222</v>
      </c>
      <c r="O46" s="35">
        <f t="shared" si="0"/>
        <v>3</v>
      </c>
      <c r="P46" s="35">
        <f t="shared" si="1"/>
        <v>2</v>
      </c>
      <c r="Q46" s="35">
        <f t="shared" si="2"/>
        <v>7</v>
      </c>
      <c r="R46" s="34" t="s">
        <v>236</v>
      </c>
    </row>
    <row r="47" spans="1:18" ht="15" thickBot="1" x14ac:dyDescent="0.4">
      <c r="A47" s="9"/>
      <c r="B47" s="4"/>
      <c r="C47" s="29"/>
      <c r="D47" s="29"/>
      <c r="E47" s="29"/>
      <c r="F47" s="29"/>
      <c r="G47" s="29"/>
      <c r="H47" s="29"/>
      <c r="I47" s="29"/>
      <c r="J47" s="29"/>
      <c r="K47" s="29"/>
      <c r="L47" s="29"/>
      <c r="M47" s="29"/>
      <c r="N47" s="29"/>
      <c r="O47" s="35"/>
      <c r="P47" s="35"/>
      <c r="Q47" s="35"/>
      <c r="R47" s="34"/>
    </row>
    <row r="48" spans="1:18" x14ac:dyDescent="0.35">
      <c r="A48" s="8">
        <v>10</v>
      </c>
      <c r="B48" s="8" t="s">
        <v>168</v>
      </c>
      <c r="C48" s="28"/>
      <c r="D48" s="28"/>
      <c r="E48" s="28"/>
      <c r="F48" s="28"/>
      <c r="G48" s="28"/>
      <c r="H48" s="28"/>
      <c r="I48" s="28"/>
      <c r="J48" s="28"/>
      <c r="K48" s="28"/>
      <c r="L48" s="28"/>
      <c r="M48" s="28"/>
      <c r="N48" s="28"/>
      <c r="O48" s="35"/>
      <c r="P48" s="35"/>
      <c r="Q48" s="35"/>
      <c r="R48" s="34"/>
    </row>
    <row r="49" spans="1:18" x14ac:dyDescent="0.35">
      <c r="A49" s="7"/>
      <c r="B49" s="7" t="s">
        <v>134</v>
      </c>
      <c r="C49" s="30" t="s">
        <v>222</v>
      </c>
      <c r="D49" s="30" t="s">
        <v>220</v>
      </c>
      <c r="E49" s="30" t="s">
        <v>221</v>
      </c>
      <c r="F49" s="30" t="s">
        <v>221</v>
      </c>
      <c r="G49" t="s">
        <v>232</v>
      </c>
      <c r="H49" s="31" t="s">
        <v>234</v>
      </c>
      <c r="I49" s="30" t="s">
        <v>222</v>
      </c>
      <c r="J49" s="30" t="s">
        <v>220</v>
      </c>
      <c r="K49" s="30" t="s">
        <v>222</v>
      </c>
      <c r="L49" s="30" t="s">
        <v>222</v>
      </c>
      <c r="M49" s="30" t="s">
        <v>221</v>
      </c>
      <c r="N49" s="30" t="s">
        <v>222</v>
      </c>
      <c r="O49" s="35">
        <f t="shared" si="0"/>
        <v>3</v>
      </c>
      <c r="P49" s="35">
        <f t="shared" si="1"/>
        <v>3</v>
      </c>
      <c r="Q49" s="35">
        <f t="shared" si="2"/>
        <v>6</v>
      </c>
      <c r="R49" s="34" t="s">
        <v>236</v>
      </c>
    </row>
    <row r="50" spans="1:18" x14ac:dyDescent="0.35">
      <c r="A50" s="7"/>
      <c r="B50" s="7" t="s">
        <v>3</v>
      </c>
      <c r="C50" s="30" t="s">
        <v>220</v>
      </c>
      <c r="D50" s="30" t="s">
        <v>220</v>
      </c>
      <c r="E50" s="30" t="s">
        <v>220</v>
      </c>
      <c r="F50" s="30" t="s">
        <v>221</v>
      </c>
      <c r="G50" t="s">
        <v>232</v>
      </c>
      <c r="H50" s="31" t="s">
        <v>234</v>
      </c>
      <c r="I50" s="30" t="s">
        <v>222</v>
      </c>
      <c r="J50" s="30" t="s">
        <v>220</v>
      </c>
      <c r="K50" s="30" t="s">
        <v>222</v>
      </c>
      <c r="L50" s="30" t="s">
        <v>222</v>
      </c>
      <c r="M50" s="30" t="s">
        <v>221</v>
      </c>
      <c r="N50" s="30" t="s">
        <v>222</v>
      </c>
      <c r="O50" s="35">
        <f t="shared" si="0"/>
        <v>5</v>
      </c>
      <c r="P50" s="35">
        <f t="shared" si="1"/>
        <v>2</v>
      </c>
      <c r="Q50" s="35">
        <f t="shared" si="2"/>
        <v>5</v>
      </c>
      <c r="R50" s="34" t="s">
        <v>236</v>
      </c>
    </row>
    <row r="51" spans="1:18" ht="15" thickBot="1" x14ac:dyDescent="0.4">
      <c r="A51" s="9"/>
      <c r="B51" s="4"/>
      <c r="C51" s="29"/>
      <c r="D51" s="29"/>
      <c r="E51" s="29"/>
      <c r="F51" s="29"/>
      <c r="G51" s="29"/>
      <c r="H51" s="29"/>
      <c r="I51" s="29"/>
      <c r="J51" s="29"/>
      <c r="K51" s="29"/>
      <c r="L51" s="29"/>
      <c r="M51" s="29"/>
      <c r="N51" s="29"/>
      <c r="O51" s="35"/>
      <c r="P51" s="35"/>
      <c r="Q51" s="35"/>
      <c r="R51" s="34"/>
    </row>
    <row r="52" spans="1:18" x14ac:dyDescent="0.35">
      <c r="A52" s="8">
        <v>11</v>
      </c>
      <c r="B52" s="8" t="s">
        <v>136</v>
      </c>
      <c r="C52" s="28"/>
      <c r="D52" s="28"/>
      <c r="E52" s="28"/>
      <c r="F52" s="28"/>
      <c r="G52" s="28"/>
      <c r="H52" s="28"/>
      <c r="I52" s="28"/>
      <c r="J52" s="28"/>
      <c r="K52" s="28"/>
      <c r="L52" s="28"/>
      <c r="M52" s="28"/>
      <c r="N52" s="28"/>
      <c r="O52" s="35"/>
      <c r="P52" s="35"/>
      <c r="Q52" s="35"/>
      <c r="R52" s="34"/>
    </row>
    <row r="53" spans="1:18" x14ac:dyDescent="0.35">
      <c r="A53" s="7"/>
      <c r="B53" s="7" t="s">
        <v>134</v>
      </c>
      <c r="C53" s="30" t="s">
        <v>222</v>
      </c>
      <c r="D53" s="30" t="s">
        <v>220</v>
      </c>
      <c r="E53" s="30" t="s">
        <v>221</v>
      </c>
      <c r="F53" s="30" t="s">
        <v>220</v>
      </c>
      <c r="G53" t="s">
        <v>222</v>
      </c>
      <c r="H53" s="31" t="s">
        <v>234</v>
      </c>
      <c r="I53" s="30" t="s">
        <v>222</v>
      </c>
      <c r="J53" s="30" t="s">
        <v>220</v>
      </c>
      <c r="K53" s="30" t="s">
        <v>222</v>
      </c>
      <c r="L53" s="30" t="s">
        <v>222</v>
      </c>
      <c r="M53" s="30" t="s">
        <v>221</v>
      </c>
      <c r="N53" s="30" t="s">
        <v>222</v>
      </c>
      <c r="O53" s="35">
        <f t="shared" si="0"/>
        <v>3</v>
      </c>
      <c r="P53" s="35">
        <f t="shared" si="1"/>
        <v>2</v>
      </c>
      <c r="Q53" s="35">
        <f t="shared" si="2"/>
        <v>7</v>
      </c>
      <c r="R53" s="34" t="s">
        <v>236</v>
      </c>
    </row>
    <row r="54" spans="1:18" x14ac:dyDescent="0.35">
      <c r="A54" s="7"/>
      <c r="B54" s="7" t="s">
        <v>3</v>
      </c>
      <c r="C54" s="30" t="s">
        <v>220</v>
      </c>
      <c r="D54" s="30" t="s">
        <v>220</v>
      </c>
      <c r="E54" s="30" t="s">
        <v>220</v>
      </c>
      <c r="F54" s="30" t="s">
        <v>220</v>
      </c>
      <c r="G54" t="s">
        <v>232</v>
      </c>
      <c r="H54" s="31" t="s">
        <v>234</v>
      </c>
      <c r="I54" s="30" t="s">
        <v>222</v>
      </c>
      <c r="J54" s="30" t="s">
        <v>220</v>
      </c>
      <c r="K54" s="30" t="s">
        <v>222</v>
      </c>
      <c r="L54" s="30" t="s">
        <v>222</v>
      </c>
      <c r="M54" s="30" t="s">
        <v>221</v>
      </c>
      <c r="N54" s="30" t="s">
        <v>222</v>
      </c>
      <c r="O54" s="35">
        <f t="shared" si="0"/>
        <v>6</v>
      </c>
      <c r="P54" s="35">
        <f t="shared" si="1"/>
        <v>1</v>
      </c>
      <c r="Q54" s="35">
        <f t="shared" si="2"/>
        <v>5</v>
      </c>
      <c r="R54" s="34" t="s">
        <v>236</v>
      </c>
    </row>
    <row r="55" spans="1:18" ht="15" thickBot="1" x14ac:dyDescent="0.4">
      <c r="A55" s="9"/>
      <c r="B55" s="4"/>
      <c r="C55" s="29"/>
      <c r="D55" s="29"/>
      <c r="E55" s="29"/>
      <c r="F55" s="29"/>
      <c r="G55" s="29"/>
      <c r="H55" s="29"/>
      <c r="I55" s="29"/>
      <c r="J55" s="29"/>
      <c r="K55" s="29"/>
      <c r="L55" s="29"/>
      <c r="M55" s="29"/>
      <c r="N55" s="29"/>
      <c r="O55" s="35"/>
      <c r="P55" s="35"/>
      <c r="Q55" s="35"/>
      <c r="R55" s="34"/>
    </row>
    <row r="56" spans="1:18" x14ac:dyDescent="0.35">
      <c r="A56" s="8">
        <v>12</v>
      </c>
      <c r="B56" s="8" t="s">
        <v>169</v>
      </c>
      <c r="C56" s="28"/>
      <c r="D56" s="28"/>
      <c r="E56" s="28"/>
      <c r="F56" s="28"/>
      <c r="G56" s="28"/>
      <c r="H56" s="28"/>
      <c r="I56" s="28"/>
      <c r="J56" s="28"/>
      <c r="K56" s="28"/>
      <c r="L56" s="28"/>
      <c r="M56" s="28"/>
      <c r="N56" s="28"/>
      <c r="O56" s="35"/>
      <c r="P56" s="35"/>
      <c r="Q56" s="35"/>
      <c r="R56" s="34"/>
    </row>
    <row r="57" spans="1:18" x14ac:dyDescent="0.35">
      <c r="A57" s="7"/>
      <c r="B57" s="7" t="s">
        <v>134</v>
      </c>
      <c r="C57" s="30" t="s">
        <v>222</v>
      </c>
      <c r="D57" s="30" t="s">
        <v>220</v>
      </c>
      <c r="E57" s="30" t="s">
        <v>221</v>
      </c>
      <c r="F57" s="30" t="s">
        <v>220</v>
      </c>
      <c r="G57" t="s">
        <v>222</v>
      </c>
      <c r="H57" s="31" t="s">
        <v>234</v>
      </c>
      <c r="I57" s="30" t="s">
        <v>222</v>
      </c>
      <c r="J57" s="30" t="s">
        <v>220</v>
      </c>
      <c r="K57" s="30" t="s">
        <v>222</v>
      </c>
      <c r="L57" s="30" t="s">
        <v>222</v>
      </c>
      <c r="M57" s="30" t="s">
        <v>221</v>
      </c>
      <c r="N57" s="30" t="s">
        <v>222</v>
      </c>
      <c r="O57" s="35">
        <f t="shared" si="0"/>
        <v>3</v>
      </c>
      <c r="P57" s="35">
        <f t="shared" si="1"/>
        <v>2</v>
      </c>
      <c r="Q57" s="35">
        <f t="shared" si="2"/>
        <v>7</v>
      </c>
      <c r="R57" s="34" t="s">
        <v>236</v>
      </c>
    </row>
    <row r="58" spans="1:18" x14ac:dyDescent="0.35">
      <c r="A58" s="7"/>
      <c r="B58" s="7" t="s">
        <v>3</v>
      </c>
      <c r="C58" s="30" t="s">
        <v>220</v>
      </c>
      <c r="D58" s="30" t="s">
        <v>220</v>
      </c>
      <c r="E58" s="30" t="s">
        <v>220</v>
      </c>
      <c r="F58" s="30" t="s">
        <v>220</v>
      </c>
      <c r="G58" t="s">
        <v>222</v>
      </c>
      <c r="H58" s="31" t="s">
        <v>234</v>
      </c>
      <c r="I58" s="30" t="s">
        <v>222</v>
      </c>
      <c r="J58" s="30" t="s">
        <v>220</v>
      </c>
      <c r="K58" s="30" t="s">
        <v>222</v>
      </c>
      <c r="L58" s="30" t="s">
        <v>222</v>
      </c>
      <c r="M58" s="30" t="s">
        <v>221</v>
      </c>
      <c r="N58" s="30" t="s">
        <v>222</v>
      </c>
      <c r="O58" s="35">
        <f t="shared" si="0"/>
        <v>5</v>
      </c>
      <c r="P58" s="35">
        <f t="shared" si="1"/>
        <v>1</v>
      </c>
      <c r="Q58" s="35">
        <f t="shared" si="2"/>
        <v>6</v>
      </c>
      <c r="R58" s="34" t="s">
        <v>236</v>
      </c>
    </row>
    <row r="59" spans="1:18" ht="15" thickBot="1" x14ac:dyDescent="0.4">
      <c r="A59" s="9"/>
      <c r="B59" s="4"/>
      <c r="C59" s="29"/>
      <c r="D59" s="29"/>
      <c r="E59" s="29"/>
      <c r="F59" s="29"/>
      <c r="G59" s="29"/>
      <c r="H59" s="29"/>
      <c r="I59" s="29"/>
      <c r="J59" s="29"/>
      <c r="K59" s="29"/>
      <c r="L59" s="29"/>
      <c r="M59" s="29"/>
      <c r="N59" s="29"/>
      <c r="O59" s="35"/>
      <c r="P59" s="35"/>
      <c r="Q59" s="35"/>
      <c r="R59" s="34"/>
    </row>
    <row r="60" spans="1:18" ht="15" thickBot="1" x14ac:dyDescent="0.4">
      <c r="A60" s="108" t="s">
        <v>97</v>
      </c>
      <c r="B60" s="109"/>
      <c r="C60" s="19"/>
      <c r="D60" s="19"/>
      <c r="E60" s="19"/>
      <c r="F60" s="19"/>
      <c r="G60" s="19"/>
      <c r="H60" s="19"/>
      <c r="I60" s="19"/>
      <c r="J60" s="19"/>
      <c r="K60" s="19"/>
      <c r="L60" s="19"/>
      <c r="M60" s="19"/>
      <c r="N60" s="19"/>
      <c r="O60" s="35"/>
      <c r="P60" s="35"/>
      <c r="Q60" s="35"/>
      <c r="R60" s="34"/>
    </row>
    <row r="61" spans="1:18" x14ac:dyDescent="0.35">
      <c r="A61" s="8">
        <v>13</v>
      </c>
      <c r="B61" s="8" t="s">
        <v>137</v>
      </c>
      <c r="C61" s="28"/>
      <c r="D61" s="28"/>
      <c r="E61" s="28"/>
      <c r="F61" s="28"/>
      <c r="G61" s="28"/>
      <c r="H61" s="28"/>
      <c r="I61" s="28"/>
      <c r="J61" s="28"/>
      <c r="K61" s="28"/>
      <c r="L61" s="28"/>
      <c r="M61" s="28"/>
      <c r="N61" s="28"/>
      <c r="O61" s="35"/>
      <c r="P61" s="35"/>
      <c r="Q61" s="35"/>
      <c r="R61" s="34"/>
    </row>
    <row r="62" spans="1:18" x14ac:dyDescent="0.35">
      <c r="A62" s="7"/>
      <c r="B62" s="7" t="s">
        <v>134</v>
      </c>
      <c r="C62" s="30" t="s">
        <v>222</v>
      </c>
      <c r="D62" s="30" t="s">
        <v>222</v>
      </c>
      <c r="E62" s="30" t="s">
        <v>221</v>
      </c>
      <c r="F62" s="30" t="s">
        <v>222</v>
      </c>
      <c r="G62" t="s">
        <v>222</v>
      </c>
      <c r="H62" s="31" t="s">
        <v>234</v>
      </c>
      <c r="I62" s="30" t="s">
        <v>222</v>
      </c>
      <c r="J62" s="30" t="s">
        <v>222</v>
      </c>
      <c r="K62" s="30" t="s">
        <v>221</v>
      </c>
      <c r="L62" s="30" t="s">
        <v>222</v>
      </c>
      <c r="M62" s="30" t="s">
        <v>222</v>
      </c>
      <c r="N62" s="30" t="s">
        <v>222</v>
      </c>
      <c r="O62" s="35">
        <f t="shared" si="0"/>
        <v>0</v>
      </c>
      <c r="P62" s="35">
        <f t="shared" si="1"/>
        <v>2</v>
      </c>
      <c r="Q62" s="35">
        <f t="shared" si="2"/>
        <v>10</v>
      </c>
      <c r="R62" s="34" t="s">
        <v>237</v>
      </c>
    </row>
    <row r="63" spans="1:18" x14ac:dyDescent="0.35">
      <c r="A63" s="7"/>
      <c r="B63" s="7" t="s">
        <v>3</v>
      </c>
      <c r="C63" s="30" t="s">
        <v>222</v>
      </c>
      <c r="D63" s="30" t="s">
        <v>222</v>
      </c>
      <c r="E63" s="30" t="s">
        <v>222</v>
      </c>
      <c r="F63" s="30" t="s">
        <v>222</v>
      </c>
      <c r="G63" t="s">
        <v>222</v>
      </c>
      <c r="H63" s="31" t="s">
        <v>234</v>
      </c>
      <c r="I63" s="30" t="s">
        <v>222</v>
      </c>
      <c r="J63" s="30" t="s">
        <v>222</v>
      </c>
      <c r="K63" s="30" t="s">
        <v>221</v>
      </c>
      <c r="L63" s="30" t="s">
        <v>222</v>
      </c>
      <c r="M63" s="30" t="s">
        <v>222</v>
      </c>
      <c r="N63" s="30" t="s">
        <v>222</v>
      </c>
      <c r="O63" s="35">
        <f t="shared" si="0"/>
        <v>0</v>
      </c>
      <c r="P63" s="35">
        <f t="shared" si="1"/>
        <v>1</v>
      </c>
      <c r="Q63" s="35">
        <f t="shared" si="2"/>
        <v>11</v>
      </c>
      <c r="R63" s="34" t="s">
        <v>237</v>
      </c>
    </row>
    <row r="64" spans="1:18" ht="15" thickBot="1" x14ac:dyDescent="0.4">
      <c r="A64" s="9"/>
      <c r="B64" s="4"/>
      <c r="C64" s="29"/>
      <c r="D64" s="29"/>
      <c r="E64" s="29"/>
      <c r="F64" s="29"/>
      <c r="G64" s="29"/>
      <c r="H64" s="29"/>
      <c r="I64" s="29"/>
      <c r="J64" s="29"/>
      <c r="K64" s="29"/>
      <c r="L64" s="29"/>
      <c r="M64" s="29"/>
      <c r="N64" s="29"/>
      <c r="O64" s="35"/>
      <c r="P64" s="35"/>
      <c r="Q64" s="35"/>
      <c r="R64" s="34"/>
    </row>
    <row r="65" spans="1:18" x14ac:dyDescent="0.35">
      <c r="A65" s="8">
        <v>14</v>
      </c>
      <c r="B65" s="8" t="s">
        <v>139</v>
      </c>
      <c r="C65" s="28"/>
      <c r="D65" s="28"/>
      <c r="E65" s="28"/>
      <c r="F65" s="28"/>
      <c r="G65" s="28"/>
      <c r="H65" s="28"/>
      <c r="I65" s="28"/>
      <c r="J65" s="28"/>
      <c r="K65" s="28"/>
      <c r="L65" s="28"/>
      <c r="M65" s="28"/>
      <c r="N65" s="28"/>
      <c r="O65" s="35"/>
      <c r="P65" s="35"/>
      <c r="Q65" s="35"/>
      <c r="R65" s="34"/>
    </row>
    <row r="66" spans="1:18" x14ac:dyDescent="0.35">
      <c r="A66" s="7"/>
      <c r="B66" s="7" t="s">
        <v>134</v>
      </c>
      <c r="C66" s="30" t="s">
        <v>222</v>
      </c>
      <c r="D66" s="30" t="s">
        <v>222</v>
      </c>
      <c r="E66" s="30" t="s">
        <v>221</v>
      </c>
      <c r="F66" s="30" t="s">
        <v>222</v>
      </c>
      <c r="G66" t="s">
        <v>222</v>
      </c>
      <c r="H66" s="31" t="s">
        <v>234</v>
      </c>
      <c r="I66" s="30" t="s">
        <v>222</v>
      </c>
      <c r="J66" s="30" t="s">
        <v>222</v>
      </c>
      <c r="K66" s="30" t="s">
        <v>221</v>
      </c>
      <c r="L66" s="30" t="s">
        <v>222</v>
      </c>
      <c r="M66" s="30" t="s">
        <v>222</v>
      </c>
      <c r="N66" s="30" t="s">
        <v>222</v>
      </c>
      <c r="O66" s="35">
        <f t="shared" si="0"/>
        <v>0</v>
      </c>
      <c r="P66" s="35">
        <f t="shared" si="1"/>
        <v>2</v>
      </c>
      <c r="Q66" s="35">
        <f t="shared" si="2"/>
        <v>10</v>
      </c>
      <c r="R66" s="34" t="s">
        <v>237</v>
      </c>
    </row>
    <row r="67" spans="1:18" x14ac:dyDescent="0.35">
      <c r="A67" s="7"/>
      <c r="B67" s="7" t="s">
        <v>3</v>
      </c>
      <c r="C67" s="30" t="s">
        <v>222</v>
      </c>
      <c r="D67" s="30" t="s">
        <v>222</v>
      </c>
      <c r="E67" s="30" t="s">
        <v>222</v>
      </c>
      <c r="F67" s="30" t="s">
        <v>222</v>
      </c>
      <c r="G67" t="s">
        <v>222</v>
      </c>
      <c r="H67" s="31" t="s">
        <v>234</v>
      </c>
      <c r="I67" s="30" t="s">
        <v>222</v>
      </c>
      <c r="J67" s="30" t="s">
        <v>222</v>
      </c>
      <c r="K67" s="30" t="s">
        <v>221</v>
      </c>
      <c r="L67" s="30" t="s">
        <v>222</v>
      </c>
      <c r="M67" s="30" t="s">
        <v>222</v>
      </c>
      <c r="N67" s="30" t="s">
        <v>222</v>
      </c>
      <c r="O67" s="35">
        <f t="shared" si="0"/>
        <v>0</v>
      </c>
      <c r="P67" s="35">
        <f t="shared" si="1"/>
        <v>1</v>
      </c>
      <c r="Q67" s="35">
        <f t="shared" si="2"/>
        <v>11</v>
      </c>
      <c r="R67" s="34" t="s">
        <v>237</v>
      </c>
    </row>
    <row r="68" spans="1:18" ht="15" thickBot="1" x14ac:dyDescent="0.4">
      <c r="A68" s="9"/>
      <c r="B68" s="4"/>
      <c r="C68" s="29"/>
      <c r="D68" s="29"/>
      <c r="E68" s="29"/>
      <c r="F68" s="29"/>
      <c r="G68" s="29"/>
      <c r="H68" s="29"/>
      <c r="I68" s="29"/>
      <c r="J68" s="29"/>
      <c r="K68" s="29"/>
      <c r="L68" s="29"/>
      <c r="M68" s="29"/>
      <c r="N68" s="29"/>
      <c r="O68" s="35"/>
      <c r="P68" s="35"/>
      <c r="Q68" s="35"/>
      <c r="R68" s="34"/>
    </row>
    <row r="69" spans="1:18" x14ac:dyDescent="0.35">
      <c r="A69" s="8">
        <v>15</v>
      </c>
      <c r="B69" s="8" t="s">
        <v>141</v>
      </c>
      <c r="C69" s="28"/>
      <c r="D69" s="28"/>
      <c r="E69" s="28"/>
      <c r="F69" s="28"/>
      <c r="G69" s="28"/>
      <c r="H69" s="28"/>
      <c r="I69" s="28"/>
      <c r="J69" s="28"/>
      <c r="K69" s="28"/>
      <c r="L69" s="28"/>
      <c r="M69" s="28"/>
      <c r="N69" s="28"/>
      <c r="O69" s="35"/>
      <c r="P69" s="35"/>
      <c r="Q69" s="35"/>
      <c r="R69" s="34"/>
    </row>
    <row r="70" spans="1:18" x14ac:dyDescent="0.35">
      <c r="A70" s="7"/>
      <c r="B70" s="7" t="s">
        <v>134</v>
      </c>
      <c r="C70" s="30" t="s">
        <v>222</v>
      </c>
      <c r="D70" s="30" t="s">
        <v>222</v>
      </c>
      <c r="E70" s="30" t="s">
        <v>221</v>
      </c>
      <c r="F70" s="30" t="s">
        <v>221</v>
      </c>
      <c r="G70" t="s">
        <v>222</v>
      </c>
      <c r="H70" s="31" t="s">
        <v>234</v>
      </c>
      <c r="I70" s="30" t="s">
        <v>222</v>
      </c>
      <c r="J70" s="30" t="s">
        <v>222</v>
      </c>
      <c r="K70" s="30" t="s">
        <v>221</v>
      </c>
      <c r="L70" s="30" t="s">
        <v>222</v>
      </c>
      <c r="M70" s="30" t="s">
        <v>222</v>
      </c>
      <c r="N70" s="30" t="s">
        <v>222</v>
      </c>
      <c r="O70" s="35">
        <f t="shared" si="0"/>
        <v>0</v>
      </c>
      <c r="P70" s="35">
        <f t="shared" si="1"/>
        <v>3</v>
      </c>
      <c r="Q70" s="35">
        <f t="shared" si="2"/>
        <v>9</v>
      </c>
      <c r="R70" s="34" t="s">
        <v>236</v>
      </c>
    </row>
    <row r="71" spans="1:18" x14ac:dyDescent="0.35">
      <c r="A71" s="7"/>
      <c r="B71" s="7" t="s">
        <v>3</v>
      </c>
      <c r="C71" s="30" t="s">
        <v>222</v>
      </c>
      <c r="D71" s="30" t="s">
        <v>222</v>
      </c>
      <c r="E71" s="30" t="s">
        <v>222</v>
      </c>
      <c r="F71" s="30" t="s">
        <v>221</v>
      </c>
      <c r="G71" t="s">
        <v>222</v>
      </c>
      <c r="H71" s="31" t="s">
        <v>234</v>
      </c>
      <c r="I71" s="30" t="s">
        <v>222</v>
      </c>
      <c r="J71" s="30" t="s">
        <v>222</v>
      </c>
      <c r="K71" s="30" t="s">
        <v>221</v>
      </c>
      <c r="L71" s="30" t="s">
        <v>222</v>
      </c>
      <c r="M71" s="30" t="s">
        <v>222</v>
      </c>
      <c r="N71" s="30" t="s">
        <v>222</v>
      </c>
      <c r="O71" s="35">
        <f t="shared" si="0"/>
        <v>0</v>
      </c>
      <c r="P71" s="35">
        <f t="shared" si="1"/>
        <v>2</v>
      </c>
      <c r="Q71" s="35">
        <f t="shared" si="2"/>
        <v>10</v>
      </c>
      <c r="R71" s="34" t="s">
        <v>237</v>
      </c>
    </row>
    <row r="72" spans="1:18" ht="15" thickBot="1" x14ac:dyDescent="0.4">
      <c r="A72" s="9"/>
      <c r="B72" s="4"/>
      <c r="C72" s="29"/>
      <c r="D72" s="29"/>
      <c r="E72" s="29"/>
      <c r="F72" s="29"/>
      <c r="G72" s="29"/>
      <c r="H72" s="29"/>
      <c r="I72" s="29"/>
      <c r="J72" s="29"/>
      <c r="K72" s="29"/>
      <c r="L72" s="29"/>
      <c r="M72" s="29"/>
      <c r="N72" s="29"/>
      <c r="O72" s="35"/>
      <c r="P72" s="35"/>
      <c r="Q72" s="35"/>
      <c r="R72" s="34"/>
    </row>
    <row r="73" spans="1:18" x14ac:dyDescent="0.35">
      <c r="A73" s="8">
        <v>16</v>
      </c>
      <c r="B73" s="8" t="s">
        <v>140</v>
      </c>
      <c r="C73" s="28"/>
      <c r="D73" s="28"/>
      <c r="E73" s="28"/>
      <c r="F73" s="28"/>
      <c r="G73" s="28"/>
      <c r="H73" s="28"/>
      <c r="I73" s="28"/>
      <c r="J73" s="28"/>
      <c r="K73" s="28"/>
      <c r="L73" s="28"/>
      <c r="M73" s="28"/>
      <c r="N73" s="28"/>
      <c r="O73" s="35"/>
      <c r="P73" s="35"/>
      <c r="Q73" s="35"/>
      <c r="R73" s="34"/>
    </row>
    <row r="74" spans="1:18" x14ac:dyDescent="0.35">
      <c r="A74" s="7"/>
      <c r="B74" s="7" t="s">
        <v>134</v>
      </c>
      <c r="C74" s="30" t="s">
        <v>222</v>
      </c>
      <c r="D74" s="30" t="s">
        <v>222</v>
      </c>
      <c r="E74" s="30" t="s">
        <v>221</v>
      </c>
      <c r="F74" s="30" t="s">
        <v>222</v>
      </c>
      <c r="G74" t="s">
        <v>222</v>
      </c>
      <c r="H74" s="31" t="s">
        <v>234</v>
      </c>
      <c r="I74" s="30" t="s">
        <v>222</v>
      </c>
      <c r="J74" s="30" t="s">
        <v>220</v>
      </c>
      <c r="K74" s="30" t="s">
        <v>222</v>
      </c>
      <c r="L74" s="30" t="s">
        <v>222</v>
      </c>
      <c r="M74" s="30" t="s">
        <v>222</v>
      </c>
      <c r="N74" s="30" t="s">
        <v>222</v>
      </c>
      <c r="O74" s="35">
        <f t="shared" si="0"/>
        <v>1</v>
      </c>
      <c r="P74" s="35">
        <f t="shared" si="1"/>
        <v>1</v>
      </c>
      <c r="Q74" s="35">
        <f t="shared" si="2"/>
        <v>10</v>
      </c>
      <c r="R74" s="34" t="s">
        <v>237</v>
      </c>
    </row>
    <row r="75" spans="1:18" x14ac:dyDescent="0.35">
      <c r="A75" s="7"/>
      <c r="B75" s="7" t="s">
        <v>3</v>
      </c>
      <c r="C75" s="30" t="s">
        <v>222</v>
      </c>
      <c r="D75" s="30" t="s">
        <v>222</v>
      </c>
      <c r="E75" s="30" t="s">
        <v>222</v>
      </c>
      <c r="F75" s="30" t="s">
        <v>221</v>
      </c>
      <c r="G75" t="s">
        <v>222</v>
      </c>
      <c r="H75" s="31" t="s">
        <v>234</v>
      </c>
      <c r="I75" s="30" t="s">
        <v>222</v>
      </c>
      <c r="J75" s="30" t="s">
        <v>220</v>
      </c>
      <c r="K75" s="30" t="s">
        <v>222</v>
      </c>
      <c r="L75" s="30" t="s">
        <v>222</v>
      </c>
      <c r="M75" s="30" t="s">
        <v>222</v>
      </c>
      <c r="N75" s="30" t="s">
        <v>222</v>
      </c>
      <c r="O75" s="35">
        <f t="shared" si="0"/>
        <v>1</v>
      </c>
      <c r="P75" s="35">
        <f t="shared" si="1"/>
        <v>1</v>
      </c>
      <c r="Q75" s="35">
        <f t="shared" si="2"/>
        <v>10</v>
      </c>
      <c r="R75" s="34" t="s">
        <v>237</v>
      </c>
    </row>
    <row r="76" spans="1:18" ht="15" thickBot="1" x14ac:dyDescent="0.4">
      <c r="A76" s="9"/>
      <c r="B76" s="4"/>
      <c r="C76" s="29"/>
      <c r="D76" s="29"/>
      <c r="E76" s="29"/>
      <c r="F76" s="29"/>
      <c r="G76" s="29"/>
      <c r="H76" s="29"/>
      <c r="I76" s="29"/>
      <c r="J76" s="29"/>
      <c r="K76" s="29"/>
      <c r="L76" s="29"/>
      <c r="M76" s="29"/>
      <c r="N76" s="29"/>
      <c r="O76" s="35"/>
      <c r="P76" s="35"/>
      <c r="Q76" s="35"/>
      <c r="R76" s="34"/>
    </row>
    <row r="77" spans="1:18" ht="15" thickBot="1" x14ac:dyDescent="0.4">
      <c r="A77" s="108" t="s">
        <v>100</v>
      </c>
      <c r="B77" s="109"/>
      <c r="C77" s="19"/>
      <c r="D77" s="19"/>
      <c r="E77" s="19"/>
      <c r="F77" s="19"/>
      <c r="G77" s="19"/>
      <c r="H77" s="19"/>
      <c r="I77" s="19"/>
      <c r="J77" s="19"/>
      <c r="K77" s="19"/>
      <c r="L77" s="19"/>
      <c r="M77" s="19"/>
      <c r="N77" s="19"/>
      <c r="O77" s="35"/>
      <c r="P77" s="35"/>
      <c r="Q77" s="35"/>
      <c r="R77" s="34"/>
    </row>
    <row r="78" spans="1:18" x14ac:dyDescent="0.35">
      <c r="A78" s="6">
        <v>17</v>
      </c>
      <c r="B78" s="6" t="s">
        <v>142</v>
      </c>
      <c r="C78" s="28"/>
      <c r="D78" s="28"/>
      <c r="E78" s="28"/>
      <c r="F78" s="28"/>
      <c r="G78" s="28"/>
      <c r="H78" s="28"/>
      <c r="I78" s="28"/>
      <c r="J78" s="28"/>
      <c r="K78" s="28"/>
      <c r="L78" s="28"/>
      <c r="M78" s="28"/>
      <c r="N78" s="28"/>
      <c r="O78" s="35"/>
      <c r="P78" s="35"/>
      <c r="Q78" s="35"/>
      <c r="R78" s="34"/>
    </row>
    <row r="79" spans="1:18" x14ac:dyDescent="0.35">
      <c r="A79" s="7"/>
      <c r="B79" s="7" t="s">
        <v>134</v>
      </c>
      <c r="C79" s="30" t="s">
        <v>222</v>
      </c>
      <c r="D79" s="30" t="s">
        <v>222</v>
      </c>
      <c r="E79" s="30"/>
      <c r="F79" s="30" t="s">
        <v>222</v>
      </c>
      <c r="G79" t="s">
        <v>222</v>
      </c>
      <c r="H79" s="31" t="s">
        <v>234</v>
      </c>
      <c r="I79" s="30" t="s">
        <v>222</v>
      </c>
      <c r="J79" s="30" t="s">
        <v>221</v>
      </c>
      <c r="K79" s="30" t="s">
        <v>221</v>
      </c>
      <c r="L79" s="30" t="s">
        <v>222</v>
      </c>
      <c r="M79" s="30" t="s">
        <v>221</v>
      </c>
      <c r="N79" s="30" t="s">
        <v>222</v>
      </c>
      <c r="O79" s="35">
        <f t="shared" ref="O79:O139" si="3">COUNTIF(C79:N79,"Yes")</f>
        <v>0</v>
      </c>
      <c r="P79" s="35">
        <f t="shared" ref="P79:P139" si="4">COUNTIF(C79:N79,"No")</f>
        <v>3</v>
      </c>
      <c r="Q79" s="35">
        <f t="shared" ref="Q79:Q139" si="5">COUNTIF(C79:N79,"insufficient evidence")</f>
        <v>8</v>
      </c>
      <c r="R79" s="34" t="s">
        <v>236</v>
      </c>
    </row>
    <row r="80" spans="1:18" x14ac:dyDescent="0.35">
      <c r="A80" s="7"/>
      <c r="B80" s="7" t="s">
        <v>3</v>
      </c>
      <c r="C80" s="30" t="s">
        <v>222</v>
      </c>
      <c r="D80" s="30" t="s">
        <v>222</v>
      </c>
      <c r="E80" s="30"/>
      <c r="F80" s="30" t="s">
        <v>222</v>
      </c>
      <c r="G80" t="s">
        <v>222</v>
      </c>
      <c r="H80" s="31" t="s">
        <v>234</v>
      </c>
      <c r="I80" s="30" t="s">
        <v>222</v>
      </c>
      <c r="J80" s="30" t="s">
        <v>221</v>
      </c>
      <c r="K80" s="30" t="s">
        <v>221</v>
      </c>
      <c r="L80" s="30" t="s">
        <v>222</v>
      </c>
      <c r="M80" s="30" t="s">
        <v>221</v>
      </c>
      <c r="N80" s="30" t="s">
        <v>222</v>
      </c>
      <c r="O80" s="35">
        <f t="shared" si="3"/>
        <v>0</v>
      </c>
      <c r="P80" s="35">
        <f t="shared" si="4"/>
        <v>3</v>
      </c>
      <c r="Q80" s="35">
        <f t="shared" si="5"/>
        <v>8</v>
      </c>
      <c r="R80" s="34" t="s">
        <v>236</v>
      </c>
    </row>
    <row r="81" spans="1:18" ht="15" thickBot="1" x14ac:dyDescent="0.4">
      <c r="A81" s="9"/>
      <c r="B81" s="4"/>
      <c r="C81" s="29"/>
      <c r="D81" s="29"/>
      <c r="E81" s="29"/>
      <c r="F81" s="29"/>
      <c r="G81" s="29"/>
      <c r="H81" s="29"/>
      <c r="I81" s="29"/>
      <c r="J81" s="29"/>
      <c r="K81" s="29"/>
      <c r="L81" s="29"/>
      <c r="M81" s="29"/>
      <c r="N81" s="29"/>
      <c r="O81" s="35"/>
      <c r="P81" s="35"/>
      <c r="Q81" s="35"/>
      <c r="R81" s="34"/>
    </row>
    <row r="82" spans="1:18" x14ac:dyDescent="0.35">
      <c r="A82" s="8">
        <v>18</v>
      </c>
      <c r="B82" s="8" t="s">
        <v>143</v>
      </c>
      <c r="C82" s="28"/>
      <c r="D82" s="28"/>
      <c r="E82" s="28"/>
      <c r="F82" s="28"/>
      <c r="G82" s="28"/>
      <c r="H82" s="28"/>
      <c r="I82" s="28"/>
      <c r="J82" s="28"/>
      <c r="K82" s="28"/>
      <c r="L82" s="28"/>
      <c r="M82" s="28"/>
      <c r="N82" s="28"/>
      <c r="O82" s="35"/>
      <c r="P82" s="35"/>
      <c r="Q82" s="35"/>
      <c r="R82" s="34"/>
    </row>
    <row r="83" spans="1:18" x14ac:dyDescent="0.35">
      <c r="A83" s="7"/>
      <c r="B83" s="7" t="s">
        <v>134</v>
      </c>
      <c r="C83" s="30" t="s">
        <v>222</v>
      </c>
      <c r="D83" s="30" t="s">
        <v>222</v>
      </c>
      <c r="E83" s="30"/>
      <c r="F83" s="30" t="s">
        <v>222</v>
      </c>
      <c r="G83" t="s">
        <v>222</v>
      </c>
      <c r="H83" s="31" t="s">
        <v>234</v>
      </c>
      <c r="I83" s="30" t="s">
        <v>222</v>
      </c>
      <c r="J83" s="30" t="s">
        <v>221</v>
      </c>
      <c r="K83" s="30" t="s">
        <v>221</v>
      </c>
      <c r="L83" s="30" t="s">
        <v>222</v>
      </c>
      <c r="M83" s="30" t="s">
        <v>221</v>
      </c>
      <c r="N83" s="30" t="s">
        <v>222</v>
      </c>
      <c r="O83" s="35">
        <f t="shared" si="3"/>
        <v>0</v>
      </c>
      <c r="P83" s="35">
        <f t="shared" si="4"/>
        <v>3</v>
      </c>
      <c r="Q83" s="35">
        <f t="shared" si="5"/>
        <v>8</v>
      </c>
      <c r="R83" s="34" t="s">
        <v>236</v>
      </c>
    </row>
    <row r="84" spans="1:18" x14ac:dyDescent="0.35">
      <c r="A84" s="7"/>
      <c r="B84" s="7" t="s">
        <v>3</v>
      </c>
      <c r="C84" s="30" t="s">
        <v>222</v>
      </c>
      <c r="D84" s="30" t="s">
        <v>222</v>
      </c>
      <c r="E84" s="30"/>
      <c r="F84" s="30" t="s">
        <v>222</v>
      </c>
      <c r="G84" t="s">
        <v>222</v>
      </c>
      <c r="H84" s="31" t="s">
        <v>234</v>
      </c>
      <c r="I84" s="30" t="s">
        <v>222</v>
      </c>
      <c r="J84" s="30" t="s">
        <v>221</v>
      </c>
      <c r="K84" s="30" t="s">
        <v>221</v>
      </c>
      <c r="L84" s="30" t="s">
        <v>222</v>
      </c>
      <c r="M84" s="30" t="s">
        <v>221</v>
      </c>
      <c r="N84" s="30" t="s">
        <v>222</v>
      </c>
      <c r="O84" s="35">
        <f t="shared" si="3"/>
        <v>0</v>
      </c>
      <c r="P84" s="35">
        <f t="shared" si="4"/>
        <v>3</v>
      </c>
      <c r="Q84" s="35">
        <f t="shared" si="5"/>
        <v>8</v>
      </c>
      <c r="R84" s="34" t="s">
        <v>236</v>
      </c>
    </row>
    <row r="85" spans="1:18" ht="15" thickBot="1" x14ac:dyDescent="0.4">
      <c r="A85" s="9"/>
      <c r="B85" s="4"/>
      <c r="C85" s="29"/>
      <c r="D85" s="29"/>
      <c r="E85" s="29"/>
      <c r="F85" s="29"/>
      <c r="G85" s="29"/>
      <c r="H85" s="29"/>
      <c r="I85" s="29"/>
      <c r="J85" s="29"/>
      <c r="K85" s="29"/>
      <c r="L85" s="29"/>
      <c r="M85" s="29"/>
      <c r="N85" s="29"/>
      <c r="O85" s="35"/>
      <c r="P85" s="35"/>
      <c r="Q85" s="35"/>
      <c r="R85" s="34"/>
    </row>
    <row r="86" spans="1:18" x14ac:dyDescent="0.35">
      <c r="A86" s="8">
        <v>19</v>
      </c>
      <c r="B86" s="8" t="s">
        <v>144</v>
      </c>
      <c r="C86" s="28"/>
      <c r="D86" s="28"/>
      <c r="E86" s="28"/>
      <c r="F86" s="28"/>
      <c r="G86" s="28"/>
      <c r="H86" s="28"/>
      <c r="I86" s="28"/>
      <c r="J86" s="28"/>
      <c r="K86" s="28"/>
      <c r="L86" s="28"/>
      <c r="M86" s="28"/>
      <c r="N86" s="28"/>
      <c r="O86" s="35"/>
      <c r="P86" s="35"/>
      <c r="Q86" s="35"/>
      <c r="R86" s="34"/>
    </row>
    <row r="87" spans="1:18" x14ac:dyDescent="0.35">
      <c r="A87" s="7"/>
      <c r="B87" s="7" t="s">
        <v>134</v>
      </c>
      <c r="C87" s="30" t="s">
        <v>222</v>
      </c>
      <c r="D87" s="30" t="s">
        <v>222</v>
      </c>
      <c r="E87" s="30"/>
      <c r="F87" s="30" t="s">
        <v>222</v>
      </c>
      <c r="G87" t="s">
        <v>222</v>
      </c>
      <c r="H87" s="31" t="s">
        <v>234</v>
      </c>
      <c r="I87" s="30" t="s">
        <v>222</v>
      </c>
      <c r="J87" s="30" t="s">
        <v>222</v>
      </c>
      <c r="K87" s="30" t="s">
        <v>221</v>
      </c>
      <c r="L87" s="30" t="s">
        <v>222</v>
      </c>
      <c r="M87" s="30" t="s">
        <v>221</v>
      </c>
      <c r="N87" s="30" t="s">
        <v>222</v>
      </c>
      <c r="O87" s="35">
        <f t="shared" si="3"/>
        <v>0</v>
      </c>
      <c r="P87" s="35">
        <f t="shared" si="4"/>
        <v>2</v>
      </c>
      <c r="Q87" s="35">
        <f t="shared" si="5"/>
        <v>9</v>
      </c>
      <c r="R87" s="34" t="s">
        <v>236</v>
      </c>
    </row>
    <row r="88" spans="1:18" x14ac:dyDescent="0.35">
      <c r="A88" s="7"/>
      <c r="B88" s="7" t="s">
        <v>3</v>
      </c>
      <c r="C88" s="30" t="s">
        <v>222</v>
      </c>
      <c r="D88" s="30" t="s">
        <v>222</v>
      </c>
      <c r="E88" s="30"/>
      <c r="F88" s="30" t="s">
        <v>222</v>
      </c>
      <c r="G88" t="s">
        <v>222</v>
      </c>
      <c r="H88" s="31" t="s">
        <v>234</v>
      </c>
      <c r="I88" s="30" t="s">
        <v>222</v>
      </c>
      <c r="J88" s="30" t="s">
        <v>222</v>
      </c>
      <c r="K88" s="30" t="s">
        <v>221</v>
      </c>
      <c r="L88" s="30" t="s">
        <v>222</v>
      </c>
      <c r="M88" s="30" t="s">
        <v>221</v>
      </c>
      <c r="N88" s="30" t="s">
        <v>222</v>
      </c>
      <c r="O88" s="35">
        <f t="shared" si="3"/>
        <v>0</v>
      </c>
      <c r="P88" s="35">
        <f t="shared" si="4"/>
        <v>2</v>
      </c>
      <c r="Q88" s="35">
        <f t="shared" si="5"/>
        <v>9</v>
      </c>
      <c r="R88" s="34" t="s">
        <v>236</v>
      </c>
    </row>
    <row r="89" spans="1:18" ht="15" thickBot="1" x14ac:dyDescent="0.4">
      <c r="A89" s="7"/>
      <c r="B89" s="1"/>
      <c r="C89" s="29"/>
      <c r="D89" s="29"/>
      <c r="E89" s="29"/>
      <c r="F89" s="29"/>
      <c r="G89" s="29"/>
      <c r="H89" s="29"/>
      <c r="I89" s="29"/>
      <c r="J89" s="29"/>
      <c r="K89" s="29"/>
      <c r="L89" s="29"/>
      <c r="M89" s="29"/>
      <c r="N89" s="29"/>
      <c r="O89" s="35"/>
      <c r="P89" s="35"/>
      <c r="Q89" s="35"/>
      <c r="R89" s="34"/>
    </row>
    <row r="90" spans="1:18" x14ac:dyDescent="0.35">
      <c r="A90" s="6">
        <v>20</v>
      </c>
      <c r="B90" s="6" t="s">
        <v>145</v>
      </c>
      <c r="C90" s="28"/>
      <c r="D90" s="28"/>
      <c r="E90" s="28"/>
      <c r="F90" s="28"/>
      <c r="G90" s="28"/>
      <c r="H90" s="28"/>
      <c r="I90" s="28"/>
      <c r="J90" s="28"/>
      <c r="K90" s="28"/>
      <c r="L90" s="28"/>
      <c r="M90" s="28"/>
      <c r="N90" s="28"/>
      <c r="O90" s="35"/>
      <c r="P90" s="35"/>
      <c r="Q90" s="35"/>
      <c r="R90" s="34"/>
    </row>
    <row r="91" spans="1:18" x14ac:dyDescent="0.35">
      <c r="A91" s="7"/>
      <c r="B91" s="7" t="s">
        <v>134</v>
      </c>
      <c r="C91" s="30" t="s">
        <v>222</v>
      </c>
      <c r="D91" s="30" t="s">
        <v>222</v>
      </c>
      <c r="E91" s="30"/>
      <c r="F91" s="30" t="s">
        <v>222</v>
      </c>
      <c r="G91" t="s">
        <v>222</v>
      </c>
      <c r="H91" s="31" t="s">
        <v>234</v>
      </c>
      <c r="I91" s="30" t="s">
        <v>222</v>
      </c>
      <c r="J91" s="30" t="s">
        <v>222</v>
      </c>
      <c r="K91" s="30" t="s">
        <v>222</v>
      </c>
      <c r="L91" s="30" t="s">
        <v>222</v>
      </c>
      <c r="M91" s="30" t="s">
        <v>221</v>
      </c>
      <c r="N91" s="30" t="s">
        <v>222</v>
      </c>
      <c r="O91" s="35">
        <f t="shared" si="3"/>
        <v>0</v>
      </c>
      <c r="P91" s="35">
        <f t="shared" si="4"/>
        <v>1</v>
      </c>
      <c r="Q91" s="35">
        <f t="shared" si="5"/>
        <v>10</v>
      </c>
      <c r="R91" s="34" t="s">
        <v>237</v>
      </c>
    </row>
    <row r="92" spans="1:18" x14ac:dyDescent="0.35">
      <c r="A92" s="7"/>
      <c r="B92" s="7" t="s">
        <v>3</v>
      </c>
      <c r="C92" s="30" t="s">
        <v>222</v>
      </c>
      <c r="D92" s="30" t="s">
        <v>222</v>
      </c>
      <c r="E92" s="30"/>
      <c r="F92" s="30" t="s">
        <v>222</v>
      </c>
      <c r="G92" t="s">
        <v>222</v>
      </c>
      <c r="H92" s="31" t="s">
        <v>234</v>
      </c>
      <c r="I92" s="30" t="s">
        <v>222</v>
      </c>
      <c r="J92" s="30" t="s">
        <v>222</v>
      </c>
      <c r="K92" s="30" t="s">
        <v>222</v>
      </c>
      <c r="L92" s="30" t="s">
        <v>222</v>
      </c>
      <c r="M92" s="30" t="s">
        <v>221</v>
      </c>
      <c r="N92" s="30" t="s">
        <v>222</v>
      </c>
      <c r="O92" s="35">
        <f t="shared" si="3"/>
        <v>0</v>
      </c>
      <c r="P92" s="35">
        <f t="shared" si="4"/>
        <v>1</v>
      </c>
      <c r="Q92" s="35">
        <f t="shared" si="5"/>
        <v>10</v>
      </c>
      <c r="R92" s="34" t="s">
        <v>237</v>
      </c>
    </row>
    <row r="93" spans="1:18" ht="15" thickBot="1" x14ac:dyDescent="0.4">
      <c r="A93" s="9"/>
      <c r="B93" s="4"/>
      <c r="C93" s="29"/>
      <c r="D93" s="29"/>
      <c r="E93" s="29"/>
      <c r="F93" s="29"/>
      <c r="G93" s="29"/>
      <c r="H93" s="29"/>
      <c r="I93" s="29"/>
      <c r="J93" s="29"/>
      <c r="K93" s="29"/>
      <c r="L93" s="29"/>
      <c r="M93" s="29"/>
      <c r="N93" s="29"/>
      <c r="O93" s="35"/>
      <c r="P93" s="35"/>
      <c r="Q93" s="35"/>
      <c r="R93" s="34"/>
    </row>
    <row r="94" spans="1:18" ht="15" thickBot="1" x14ac:dyDescent="0.4">
      <c r="A94" s="108" t="s">
        <v>104</v>
      </c>
      <c r="B94" s="109"/>
      <c r="C94" s="19"/>
      <c r="D94" s="19"/>
      <c r="E94" s="19"/>
      <c r="F94" s="19"/>
      <c r="G94" s="19"/>
      <c r="H94" s="19"/>
      <c r="I94" s="19"/>
      <c r="J94" s="19"/>
      <c r="K94" s="19"/>
      <c r="L94" s="19"/>
      <c r="M94" s="19"/>
      <c r="N94" s="19"/>
      <c r="O94" s="35"/>
      <c r="P94" s="35"/>
      <c r="Q94" s="35"/>
      <c r="R94" s="34"/>
    </row>
    <row r="95" spans="1:18" x14ac:dyDescent="0.35">
      <c r="A95" s="6">
        <v>21</v>
      </c>
      <c r="B95" s="6" t="s">
        <v>146</v>
      </c>
      <c r="C95" s="28"/>
      <c r="D95" s="28"/>
      <c r="E95" s="28"/>
      <c r="F95" s="28"/>
      <c r="G95" s="28"/>
      <c r="H95" s="28"/>
      <c r="I95" s="28"/>
      <c r="J95" s="28"/>
      <c r="K95" s="28"/>
      <c r="L95" s="28"/>
      <c r="M95" s="28"/>
      <c r="N95" s="28"/>
      <c r="O95" s="35"/>
      <c r="P95" s="35"/>
      <c r="Q95" s="35"/>
      <c r="R95" s="34"/>
    </row>
    <row r="96" spans="1:18" x14ac:dyDescent="0.35">
      <c r="A96" s="7"/>
      <c r="B96" s="7" t="s">
        <v>134</v>
      </c>
      <c r="C96" s="30" t="s">
        <v>222</v>
      </c>
      <c r="D96" s="30" t="s">
        <v>222</v>
      </c>
      <c r="E96" s="30" t="s">
        <v>221</v>
      </c>
      <c r="F96" s="30" t="s">
        <v>222</v>
      </c>
      <c r="G96" t="s">
        <v>222</v>
      </c>
      <c r="H96" s="31" t="s">
        <v>234</v>
      </c>
      <c r="I96" s="30" t="s">
        <v>222</v>
      </c>
      <c r="J96" s="30" t="s">
        <v>221</v>
      </c>
      <c r="K96" s="30" t="s">
        <v>221</v>
      </c>
      <c r="L96" s="30" t="s">
        <v>222</v>
      </c>
      <c r="M96" s="30" t="s">
        <v>221</v>
      </c>
      <c r="N96" s="30" t="s">
        <v>222</v>
      </c>
      <c r="O96" s="35">
        <f t="shared" si="3"/>
        <v>0</v>
      </c>
      <c r="P96" s="35">
        <f t="shared" si="4"/>
        <v>4</v>
      </c>
      <c r="Q96" s="35">
        <f t="shared" si="5"/>
        <v>8</v>
      </c>
      <c r="R96" s="34" t="s">
        <v>236</v>
      </c>
    </row>
    <row r="97" spans="1:18" x14ac:dyDescent="0.35">
      <c r="A97" s="7"/>
      <c r="B97" s="7" t="s">
        <v>3</v>
      </c>
      <c r="C97" s="30" t="s">
        <v>222</v>
      </c>
      <c r="D97" s="30" t="s">
        <v>222</v>
      </c>
      <c r="E97" s="30" t="s">
        <v>222</v>
      </c>
      <c r="F97" s="30" t="s">
        <v>222</v>
      </c>
      <c r="G97" t="s">
        <v>222</v>
      </c>
      <c r="H97" s="31" t="s">
        <v>234</v>
      </c>
      <c r="I97" s="30" t="s">
        <v>222</v>
      </c>
      <c r="J97" s="30" t="s">
        <v>221</v>
      </c>
      <c r="K97" s="30" t="s">
        <v>221</v>
      </c>
      <c r="L97" s="30" t="s">
        <v>222</v>
      </c>
      <c r="M97" s="30" t="s">
        <v>221</v>
      </c>
      <c r="N97" s="30" t="s">
        <v>222</v>
      </c>
      <c r="O97" s="35">
        <f t="shared" si="3"/>
        <v>0</v>
      </c>
      <c r="P97" s="35">
        <f t="shared" si="4"/>
        <v>3</v>
      </c>
      <c r="Q97" s="35">
        <f t="shared" si="5"/>
        <v>9</v>
      </c>
      <c r="R97" s="34" t="s">
        <v>236</v>
      </c>
    </row>
    <row r="98" spans="1:18" ht="15" thickBot="1" x14ac:dyDescent="0.4">
      <c r="A98" s="9"/>
      <c r="B98" s="4"/>
      <c r="C98" s="29"/>
      <c r="D98" s="29"/>
      <c r="E98" s="29"/>
      <c r="F98" s="29"/>
      <c r="G98" s="29"/>
      <c r="H98" s="29"/>
      <c r="I98" s="29"/>
      <c r="J98" s="29"/>
      <c r="K98" s="29"/>
      <c r="L98" s="29"/>
      <c r="M98" s="29"/>
      <c r="N98" s="29"/>
      <c r="O98" s="35"/>
      <c r="P98" s="35"/>
      <c r="Q98" s="35"/>
      <c r="R98" s="34"/>
    </row>
    <row r="99" spans="1:18" x14ac:dyDescent="0.35">
      <c r="A99" s="8">
        <v>22</v>
      </c>
      <c r="B99" s="8" t="s">
        <v>147</v>
      </c>
      <c r="C99" s="28"/>
      <c r="D99" s="28"/>
      <c r="E99" s="28"/>
      <c r="F99" s="28"/>
      <c r="G99" s="28"/>
      <c r="H99" s="28"/>
      <c r="I99" s="28"/>
      <c r="J99" s="28"/>
      <c r="K99" s="28"/>
      <c r="L99" s="28"/>
      <c r="M99" s="28"/>
      <c r="N99" s="28"/>
      <c r="O99" s="35"/>
      <c r="P99" s="35"/>
      <c r="Q99" s="35"/>
      <c r="R99" s="34"/>
    </row>
    <row r="100" spans="1:18" x14ac:dyDescent="0.35">
      <c r="A100" s="7"/>
      <c r="B100" s="7" t="s">
        <v>134</v>
      </c>
      <c r="C100" s="30" t="s">
        <v>222</v>
      </c>
      <c r="D100" s="30" t="s">
        <v>222</v>
      </c>
      <c r="E100" s="30" t="s">
        <v>221</v>
      </c>
      <c r="F100" s="30" t="s">
        <v>222</v>
      </c>
      <c r="G100" t="s">
        <v>222</v>
      </c>
      <c r="H100" s="31" t="s">
        <v>234</v>
      </c>
      <c r="I100" s="30" t="s">
        <v>222</v>
      </c>
      <c r="J100" s="30" t="s">
        <v>222</v>
      </c>
      <c r="K100" s="30" t="s">
        <v>221</v>
      </c>
      <c r="L100" s="30" t="s">
        <v>222</v>
      </c>
      <c r="M100" s="30" t="s">
        <v>221</v>
      </c>
      <c r="N100" s="30" t="s">
        <v>222</v>
      </c>
      <c r="O100" s="35">
        <f t="shared" si="3"/>
        <v>0</v>
      </c>
      <c r="P100" s="35">
        <f t="shared" si="4"/>
        <v>3</v>
      </c>
      <c r="Q100" s="35">
        <f t="shared" si="5"/>
        <v>9</v>
      </c>
      <c r="R100" s="34" t="s">
        <v>236</v>
      </c>
    </row>
    <row r="101" spans="1:18" x14ac:dyDescent="0.35">
      <c r="A101" s="7"/>
      <c r="B101" s="7" t="s">
        <v>3</v>
      </c>
      <c r="C101" s="30" t="s">
        <v>222</v>
      </c>
      <c r="D101" s="30" t="s">
        <v>222</v>
      </c>
      <c r="E101" s="30" t="s">
        <v>222</v>
      </c>
      <c r="F101" s="30" t="s">
        <v>222</v>
      </c>
      <c r="G101" t="s">
        <v>222</v>
      </c>
      <c r="H101" s="31" t="s">
        <v>234</v>
      </c>
      <c r="I101" s="30" t="s">
        <v>222</v>
      </c>
      <c r="J101" s="30" t="s">
        <v>222</v>
      </c>
      <c r="K101" s="30" t="s">
        <v>221</v>
      </c>
      <c r="L101" s="30" t="s">
        <v>222</v>
      </c>
      <c r="M101" s="30" t="s">
        <v>221</v>
      </c>
      <c r="N101" s="30" t="s">
        <v>222</v>
      </c>
      <c r="O101" s="35">
        <f t="shared" si="3"/>
        <v>0</v>
      </c>
      <c r="P101" s="35">
        <f t="shared" si="4"/>
        <v>2</v>
      </c>
      <c r="Q101" s="35">
        <f t="shared" si="5"/>
        <v>10</v>
      </c>
      <c r="R101" s="34" t="s">
        <v>237</v>
      </c>
    </row>
    <row r="102" spans="1:18" ht="15" thickBot="1" x14ac:dyDescent="0.4">
      <c r="A102" s="9"/>
      <c r="B102" s="4"/>
      <c r="C102" s="29"/>
      <c r="D102" s="29"/>
      <c r="E102" s="29"/>
      <c r="F102" s="29"/>
      <c r="G102" s="29"/>
      <c r="H102" s="29"/>
      <c r="I102" s="29"/>
      <c r="J102" s="29"/>
      <c r="K102" s="29"/>
      <c r="L102" s="29"/>
      <c r="M102" s="29"/>
      <c r="N102" s="29"/>
      <c r="O102" s="35"/>
      <c r="P102" s="35"/>
      <c r="Q102" s="35"/>
      <c r="R102" s="34"/>
    </row>
    <row r="103" spans="1:18" x14ac:dyDescent="0.35">
      <c r="A103" s="8">
        <v>23</v>
      </c>
      <c r="B103" s="8" t="s">
        <v>148</v>
      </c>
      <c r="C103" s="28"/>
      <c r="D103" s="28"/>
      <c r="E103" s="28"/>
      <c r="F103" s="28"/>
      <c r="G103" s="28"/>
      <c r="H103" s="28"/>
      <c r="I103" s="28"/>
      <c r="J103" s="28"/>
      <c r="K103" s="28"/>
      <c r="L103" s="28"/>
      <c r="M103" s="28"/>
      <c r="N103" s="28"/>
      <c r="O103" s="35"/>
      <c r="P103" s="35"/>
      <c r="Q103" s="35"/>
      <c r="R103" s="34"/>
    </row>
    <row r="104" spans="1:18" x14ac:dyDescent="0.35">
      <c r="A104" s="7"/>
      <c r="B104" s="7" t="s">
        <v>134</v>
      </c>
      <c r="C104" s="30" t="s">
        <v>222</v>
      </c>
      <c r="D104" s="30" t="s">
        <v>222</v>
      </c>
      <c r="E104" s="30" t="s">
        <v>221</v>
      </c>
      <c r="F104" s="30" t="s">
        <v>221</v>
      </c>
      <c r="G104" t="s">
        <v>222</v>
      </c>
      <c r="H104" s="31" t="s">
        <v>234</v>
      </c>
      <c r="I104" s="30" t="s">
        <v>222</v>
      </c>
      <c r="J104" s="30" t="s">
        <v>222</v>
      </c>
      <c r="K104" s="30" t="s">
        <v>222</v>
      </c>
      <c r="L104" s="30" t="s">
        <v>222</v>
      </c>
      <c r="M104" s="30" t="s">
        <v>221</v>
      </c>
      <c r="N104" s="30" t="s">
        <v>222</v>
      </c>
      <c r="O104" s="35">
        <f t="shared" si="3"/>
        <v>0</v>
      </c>
      <c r="P104" s="35">
        <f t="shared" si="4"/>
        <v>3</v>
      </c>
      <c r="Q104" s="35">
        <f t="shared" si="5"/>
        <v>9</v>
      </c>
      <c r="R104" s="34" t="s">
        <v>236</v>
      </c>
    </row>
    <row r="105" spans="1:18" x14ac:dyDescent="0.35">
      <c r="A105" s="7"/>
      <c r="B105" s="7" t="s">
        <v>3</v>
      </c>
      <c r="C105" s="30" t="s">
        <v>222</v>
      </c>
      <c r="D105" s="30" t="s">
        <v>222</v>
      </c>
      <c r="E105" s="30" t="s">
        <v>222</v>
      </c>
      <c r="F105" s="30" t="s">
        <v>222</v>
      </c>
      <c r="G105" t="s">
        <v>222</v>
      </c>
      <c r="H105" s="31" t="s">
        <v>234</v>
      </c>
      <c r="I105" s="30" t="s">
        <v>222</v>
      </c>
      <c r="J105" s="30" t="s">
        <v>222</v>
      </c>
      <c r="K105" s="30" t="s">
        <v>222</v>
      </c>
      <c r="L105" s="30" t="s">
        <v>222</v>
      </c>
      <c r="M105" s="30" t="s">
        <v>221</v>
      </c>
      <c r="N105" s="30" t="s">
        <v>222</v>
      </c>
      <c r="O105" s="35">
        <f t="shared" si="3"/>
        <v>0</v>
      </c>
      <c r="P105" s="35">
        <f t="shared" si="4"/>
        <v>1</v>
      </c>
      <c r="Q105" s="35">
        <f t="shared" si="5"/>
        <v>11</v>
      </c>
      <c r="R105" s="34" t="s">
        <v>237</v>
      </c>
    </row>
    <row r="106" spans="1:18" ht="15" thickBot="1" x14ac:dyDescent="0.4">
      <c r="A106" s="7"/>
      <c r="B106" s="1"/>
      <c r="C106" s="29"/>
      <c r="D106" s="29"/>
      <c r="E106" s="29"/>
      <c r="F106" s="29"/>
      <c r="G106" s="29"/>
      <c r="H106" s="29"/>
      <c r="I106" s="29"/>
      <c r="J106" s="29"/>
      <c r="K106" s="29"/>
      <c r="L106" s="29"/>
      <c r="M106" s="29"/>
      <c r="N106" s="29"/>
      <c r="O106" s="35"/>
      <c r="P106" s="35"/>
      <c r="Q106" s="35"/>
      <c r="R106" s="34"/>
    </row>
    <row r="107" spans="1:18" ht="15" thickBot="1" x14ac:dyDescent="0.4">
      <c r="A107" s="108" t="s">
        <v>105</v>
      </c>
      <c r="B107" s="109"/>
      <c r="C107" s="19"/>
      <c r="D107" s="19"/>
      <c r="E107" s="19"/>
      <c r="F107" s="19"/>
      <c r="G107" s="19"/>
      <c r="H107" s="19"/>
      <c r="I107" s="19"/>
      <c r="J107" s="19"/>
      <c r="K107" s="19"/>
      <c r="L107" s="19"/>
      <c r="M107" s="19"/>
      <c r="N107" s="19"/>
      <c r="O107" s="35"/>
      <c r="P107" s="35"/>
      <c r="Q107" s="35"/>
      <c r="R107" s="34"/>
    </row>
    <row r="108" spans="1:18" x14ac:dyDescent="0.35">
      <c r="A108" s="6">
        <v>24</v>
      </c>
      <c r="B108" s="6" t="s">
        <v>149</v>
      </c>
      <c r="C108" s="28"/>
      <c r="D108" s="28"/>
      <c r="E108" s="28"/>
      <c r="F108" s="28"/>
      <c r="G108" s="28"/>
      <c r="H108" s="28"/>
      <c r="I108" s="28"/>
      <c r="J108" s="28"/>
      <c r="K108" s="28"/>
      <c r="L108" s="28"/>
      <c r="M108" s="28"/>
      <c r="N108" s="28"/>
      <c r="O108" s="35"/>
      <c r="P108" s="35"/>
      <c r="Q108" s="35"/>
      <c r="R108" s="34"/>
    </row>
    <row r="109" spans="1:18" x14ac:dyDescent="0.35">
      <c r="A109" s="7"/>
      <c r="B109" s="7" t="s">
        <v>134</v>
      </c>
      <c r="C109" s="30" t="s">
        <v>222</v>
      </c>
      <c r="D109" s="30" t="s">
        <v>222</v>
      </c>
      <c r="E109" s="30" t="s">
        <v>221</v>
      </c>
      <c r="F109" s="30" t="s">
        <v>222</v>
      </c>
      <c r="G109" t="s">
        <v>222</v>
      </c>
      <c r="H109" s="31" t="s">
        <v>234</v>
      </c>
      <c r="I109" s="30" t="s">
        <v>222</v>
      </c>
      <c r="J109" s="30" t="s">
        <v>222</v>
      </c>
      <c r="K109" s="30" t="s">
        <v>221</v>
      </c>
      <c r="L109" s="30" t="s">
        <v>222</v>
      </c>
      <c r="M109" s="30" t="s">
        <v>222</v>
      </c>
      <c r="N109" s="30" t="s">
        <v>222</v>
      </c>
      <c r="O109" s="35">
        <f t="shared" si="3"/>
        <v>0</v>
      </c>
      <c r="P109" s="35">
        <f t="shared" si="4"/>
        <v>2</v>
      </c>
      <c r="Q109" s="35">
        <f t="shared" si="5"/>
        <v>10</v>
      </c>
      <c r="R109" s="34" t="s">
        <v>237</v>
      </c>
    </row>
    <row r="110" spans="1:18" x14ac:dyDescent="0.35">
      <c r="A110" s="7"/>
      <c r="B110" s="7" t="s">
        <v>3</v>
      </c>
      <c r="C110" s="30" t="s">
        <v>222</v>
      </c>
      <c r="D110" s="30" t="s">
        <v>222</v>
      </c>
      <c r="E110" s="30" t="s">
        <v>222</v>
      </c>
      <c r="F110" s="30" t="s">
        <v>222</v>
      </c>
      <c r="G110" t="s">
        <v>222</v>
      </c>
      <c r="H110" s="31" t="s">
        <v>234</v>
      </c>
      <c r="I110" s="30" t="s">
        <v>222</v>
      </c>
      <c r="J110" s="30" t="s">
        <v>222</v>
      </c>
      <c r="K110" s="30" t="s">
        <v>221</v>
      </c>
      <c r="L110" s="30" t="s">
        <v>222</v>
      </c>
      <c r="M110" s="30" t="s">
        <v>222</v>
      </c>
      <c r="N110" s="30" t="s">
        <v>222</v>
      </c>
      <c r="O110" s="35">
        <f t="shared" si="3"/>
        <v>0</v>
      </c>
      <c r="P110" s="35">
        <f t="shared" si="4"/>
        <v>1</v>
      </c>
      <c r="Q110" s="35">
        <f t="shared" si="5"/>
        <v>11</v>
      </c>
      <c r="R110" s="34" t="s">
        <v>237</v>
      </c>
    </row>
    <row r="111" spans="1:18" ht="15" thickBot="1" x14ac:dyDescent="0.4">
      <c r="A111" s="9"/>
      <c r="B111" s="4"/>
      <c r="C111" s="29"/>
      <c r="D111" s="29"/>
      <c r="E111" s="29"/>
      <c r="F111" s="29"/>
      <c r="G111" s="29"/>
      <c r="H111" s="29"/>
      <c r="I111" s="29"/>
      <c r="J111" s="29"/>
      <c r="K111" s="29"/>
      <c r="L111" s="29"/>
      <c r="M111" s="29"/>
      <c r="N111" s="29"/>
      <c r="O111" s="35"/>
      <c r="P111" s="35"/>
      <c r="Q111" s="35"/>
      <c r="R111" s="34"/>
    </row>
    <row r="112" spans="1:18" x14ac:dyDescent="0.35">
      <c r="A112" s="8">
        <v>25</v>
      </c>
      <c r="B112" s="8" t="s">
        <v>150</v>
      </c>
      <c r="C112" s="28"/>
      <c r="D112" s="28"/>
      <c r="E112" s="28"/>
      <c r="F112" s="28"/>
      <c r="G112" s="28"/>
      <c r="H112" s="28"/>
      <c r="I112" s="28"/>
      <c r="J112" s="28"/>
      <c r="K112" s="28"/>
      <c r="L112" s="28"/>
      <c r="M112" s="28"/>
      <c r="N112" s="28"/>
      <c r="O112" s="35"/>
      <c r="P112" s="35"/>
      <c r="Q112" s="35"/>
      <c r="R112" s="34"/>
    </row>
    <row r="113" spans="1:18" x14ac:dyDescent="0.35">
      <c r="A113" s="7"/>
      <c r="B113" s="7" t="s">
        <v>134</v>
      </c>
      <c r="C113" s="30" t="s">
        <v>222</v>
      </c>
      <c r="D113" s="30" t="s">
        <v>222</v>
      </c>
      <c r="E113" s="30" t="s">
        <v>221</v>
      </c>
      <c r="F113" s="30" t="s">
        <v>222</v>
      </c>
      <c r="G113" t="s">
        <v>222</v>
      </c>
      <c r="H113" s="31" t="s">
        <v>234</v>
      </c>
      <c r="I113" s="30" t="s">
        <v>222</v>
      </c>
      <c r="J113" s="30" t="s">
        <v>220</v>
      </c>
      <c r="K113" s="30" t="s">
        <v>222</v>
      </c>
      <c r="L113" s="30" t="s">
        <v>222</v>
      </c>
      <c r="M113" s="30" t="s">
        <v>222</v>
      </c>
      <c r="N113" s="30" t="s">
        <v>222</v>
      </c>
      <c r="O113" s="35">
        <f t="shared" si="3"/>
        <v>1</v>
      </c>
      <c r="P113" s="35">
        <f t="shared" si="4"/>
        <v>1</v>
      </c>
      <c r="Q113" s="35">
        <f t="shared" si="5"/>
        <v>10</v>
      </c>
      <c r="R113" s="34" t="s">
        <v>237</v>
      </c>
    </row>
    <row r="114" spans="1:18" x14ac:dyDescent="0.35">
      <c r="A114" s="7"/>
      <c r="B114" s="7" t="s">
        <v>3</v>
      </c>
      <c r="C114" s="30" t="s">
        <v>222</v>
      </c>
      <c r="D114" s="30" t="s">
        <v>222</v>
      </c>
      <c r="E114" s="30" t="s">
        <v>222</v>
      </c>
      <c r="F114" s="30" t="s">
        <v>221</v>
      </c>
      <c r="G114" t="s">
        <v>222</v>
      </c>
      <c r="H114" s="31" t="s">
        <v>234</v>
      </c>
      <c r="I114" s="30" t="s">
        <v>222</v>
      </c>
      <c r="J114" s="30" t="s">
        <v>220</v>
      </c>
      <c r="K114" s="30" t="s">
        <v>222</v>
      </c>
      <c r="L114" s="30" t="s">
        <v>222</v>
      </c>
      <c r="M114" s="30" t="s">
        <v>222</v>
      </c>
      <c r="N114" s="30" t="s">
        <v>222</v>
      </c>
      <c r="O114" s="35">
        <f t="shared" si="3"/>
        <v>1</v>
      </c>
      <c r="P114" s="35">
        <f t="shared" si="4"/>
        <v>1</v>
      </c>
      <c r="Q114" s="35">
        <f t="shared" si="5"/>
        <v>10</v>
      </c>
      <c r="R114" s="34" t="s">
        <v>237</v>
      </c>
    </row>
    <row r="115" spans="1:18" ht="15" thickBot="1" x14ac:dyDescent="0.4">
      <c r="A115" s="7"/>
      <c r="B115" s="1"/>
      <c r="C115" s="29"/>
      <c r="D115" s="29"/>
      <c r="E115" s="29"/>
      <c r="F115" s="29"/>
      <c r="G115" s="29"/>
      <c r="H115" s="29"/>
      <c r="I115" s="29"/>
      <c r="J115" s="29"/>
      <c r="K115" s="29"/>
      <c r="L115" s="29"/>
      <c r="M115" s="29"/>
      <c r="N115" s="29"/>
      <c r="O115" s="35"/>
      <c r="P115" s="35"/>
      <c r="Q115" s="35"/>
      <c r="R115" s="34"/>
    </row>
    <row r="116" spans="1:18" ht="15" thickBot="1" x14ac:dyDescent="0.4">
      <c r="A116" s="108" t="s">
        <v>107</v>
      </c>
      <c r="B116" s="109"/>
      <c r="C116" s="19"/>
      <c r="D116" s="19"/>
      <c r="E116" s="19"/>
      <c r="F116" s="19"/>
      <c r="G116" s="19"/>
      <c r="H116" s="19"/>
      <c r="I116" s="19"/>
      <c r="J116" s="19"/>
      <c r="K116" s="19"/>
      <c r="L116" s="19"/>
      <c r="M116" s="19"/>
      <c r="N116" s="19"/>
      <c r="O116" s="35"/>
      <c r="P116" s="35"/>
      <c r="Q116" s="35"/>
      <c r="R116" s="34"/>
    </row>
    <row r="117" spans="1:18" x14ac:dyDescent="0.35">
      <c r="A117" s="8">
        <v>26</v>
      </c>
      <c r="B117" s="8" t="s">
        <v>151</v>
      </c>
      <c r="C117" s="28"/>
      <c r="D117" s="28"/>
      <c r="E117" s="28"/>
      <c r="F117" s="28"/>
      <c r="G117" s="28"/>
      <c r="H117" s="28"/>
      <c r="I117" s="28"/>
      <c r="J117" s="28"/>
      <c r="K117" s="28"/>
      <c r="L117" s="28"/>
      <c r="M117" s="28"/>
      <c r="N117" s="28"/>
      <c r="O117" s="35"/>
      <c r="P117" s="35"/>
      <c r="Q117" s="35"/>
      <c r="R117" s="34"/>
    </row>
    <row r="118" spans="1:18" x14ac:dyDescent="0.35">
      <c r="A118" s="7"/>
      <c r="B118" s="7" t="s">
        <v>134</v>
      </c>
      <c r="C118" s="30" t="s">
        <v>222</v>
      </c>
      <c r="D118" s="30" t="s">
        <v>220</v>
      </c>
      <c r="E118" s="30" t="s">
        <v>221</v>
      </c>
      <c r="F118" s="30" t="s">
        <v>222</v>
      </c>
      <c r="G118" t="s">
        <v>222</v>
      </c>
      <c r="H118" s="31" t="s">
        <v>234</v>
      </c>
      <c r="I118" s="30" t="s">
        <v>222</v>
      </c>
      <c r="J118" s="30" t="s">
        <v>220</v>
      </c>
      <c r="K118" s="30" t="s">
        <v>222</v>
      </c>
      <c r="L118" s="30" t="s">
        <v>222</v>
      </c>
      <c r="M118" s="30" t="s">
        <v>222</v>
      </c>
      <c r="N118" s="30" t="s">
        <v>222</v>
      </c>
      <c r="O118" s="35">
        <f t="shared" si="3"/>
        <v>2</v>
      </c>
      <c r="P118" s="35">
        <f t="shared" si="4"/>
        <v>1</v>
      </c>
      <c r="Q118" s="35">
        <f t="shared" si="5"/>
        <v>9</v>
      </c>
      <c r="R118" s="34" t="s">
        <v>236</v>
      </c>
    </row>
    <row r="119" spans="1:18" x14ac:dyDescent="0.35">
      <c r="A119" s="7"/>
      <c r="B119" s="7" t="s">
        <v>3</v>
      </c>
      <c r="C119" s="30" t="s">
        <v>220</v>
      </c>
      <c r="D119" s="30" t="s">
        <v>220</v>
      </c>
      <c r="E119" s="30" t="s">
        <v>220</v>
      </c>
      <c r="F119" s="30" t="s">
        <v>222</v>
      </c>
      <c r="G119" t="s">
        <v>222</v>
      </c>
      <c r="H119" s="31" t="s">
        <v>234</v>
      </c>
      <c r="I119" s="30" t="s">
        <v>222</v>
      </c>
      <c r="J119" s="30" t="s">
        <v>220</v>
      </c>
      <c r="K119" s="30" t="s">
        <v>222</v>
      </c>
      <c r="L119" s="30" t="s">
        <v>222</v>
      </c>
      <c r="M119" s="30" t="s">
        <v>222</v>
      </c>
      <c r="N119" s="30" t="s">
        <v>222</v>
      </c>
      <c r="O119" s="35">
        <f t="shared" si="3"/>
        <v>4</v>
      </c>
      <c r="P119" s="35">
        <f t="shared" si="4"/>
        <v>0</v>
      </c>
      <c r="Q119" s="35">
        <f t="shared" si="5"/>
        <v>8</v>
      </c>
      <c r="R119" s="34" t="s">
        <v>236</v>
      </c>
    </row>
    <row r="120" spans="1:18" ht="15" thickBot="1" x14ac:dyDescent="0.4">
      <c r="A120" s="9"/>
      <c r="B120" s="4"/>
      <c r="C120" s="29"/>
      <c r="D120" s="29"/>
      <c r="E120" s="29"/>
      <c r="F120" s="29"/>
      <c r="G120" s="29"/>
      <c r="H120" s="29"/>
      <c r="I120" s="29"/>
      <c r="J120" s="29"/>
      <c r="K120" s="29"/>
      <c r="L120" s="29"/>
      <c r="M120" s="29"/>
      <c r="N120" s="29"/>
      <c r="O120" s="35"/>
      <c r="P120" s="35"/>
      <c r="Q120" s="35"/>
      <c r="R120" s="34"/>
    </row>
    <row r="121" spans="1:18" ht="15" thickBot="1" x14ac:dyDescent="0.4">
      <c r="A121" s="108" t="s">
        <v>152</v>
      </c>
      <c r="B121" s="109"/>
      <c r="C121" s="19"/>
      <c r="D121" s="19"/>
      <c r="E121" s="19"/>
      <c r="F121" s="19"/>
      <c r="G121" s="19"/>
      <c r="H121" s="19"/>
      <c r="I121" s="19"/>
      <c r="J121" s="19"/>
      <c r="K121" s="19"/>
      <c r="L121" s="19"/>
      <c r="M121" s="19"/>
      <c r="N121" s="19"/>
      <c r="O121" s="35"/>
      <c r="P121" s="35"/>
      <c r="Q121" s="35"/>
      <c r="R121" s="34"/>
    </row>
    <row r="122" spans="1:18" x14ac:dyDescent="0.35">
      <c r="A122" s="8">
        <v>27</v>
      </c>
      <c r="B122" s="8" t="s">
        <v>153</v>
      </c>
      <c r="C122" s="28"/>
      <c r="D122" s="28"/>
      <c r="E122" s="28"/>
      <c r="F122" s="28"/>
      <c r="G122" s="28"/>
      <c r="H122" s="28"/>
      <c r="I122" s="28"/>
      <c r="J122" s="28"/>
      <c r="K122" s="28"/>
      <c r="L122" s="28"/>
      <c r="M122" s="28"/>
      <c r="N122" s="28"/>
      <c r="O122" s="35"/>
      <c r="P122" s="35"/>
      <c r="Q122" s="35"/>
      <c r="R122" s="34"/>
    </row>
    <row r="123" spans="1:18" x14ac:dyDescent="0.35">
      <c r="A123" s="7"/>
      <c r="B123" s="7" t="s">
        <v>134</v>
      </c>
      <c r="C123" s="30" t="s">
        <v>222</v>
      </c>
      <c r="D123" s="30" t="s">
        <v>222</v>
      </c>
      <c r="E123" s="30" t="s">
        <v>222</v>
      </c>
      <c r="F123" s="30" t="s">
        <v>222</v>
      </c>
      <c r="G123" t="s">
        <v>222</v>
      </c>
      <c r="H123" s="31" t="s">
        <v>234</v>
      </c>
      <c r="I123" s="30" t="s">
        <v>222</v>
      </c>
      <c r="J123" s="30" t="s">
        <v>222</v>
      </c>
      <c r="K123" s="30" t="s">
        <v>222</v>
      </c>
      <c r="L123" s="30" t="s">
        <v>222</v>
      </c>
      <c r="M123" s="30" t="s">
        <v>222</v>
      </c>
      <c r="N123" s="30" t="s">
        <v>222</v>
      </c>
      <c r="O123" s="35">
        <f t="shared" si="3"/>
        <v>0</v>
      </c>
      <c r="P123" s="35">
        <f t="shared" si="4"/>
        <v>0</v>
      </c>
      <c r="Q123" s="35">
        <f t="shared" si="5"/>
        <v>12</v>
      </c>
      <c r="R123" s="34" t="s">
        <v>237</v>
      </c>
    </row>
    <row r="124" spans="1:18" x14ac:dyDescent="0.35">
      <c r="A124" s="7"/>
      <c r="B124" s="7" t="s">
        <v>3</v>
      </c>
      <c r="C124" s="30" t="s">
        <v>222</v>
      </c>
      <c r="D124" s="30" t="s">
        <v>222</v>
      </c>
      <c r="E124" s="30" t="s">
        <v>222</v>
      </c>
      <c r="F124" s="30" t="s">
        <v>222</v>
      </c>
      <c r="G124" t="s">
        <v>222</v>
      </c>
      <c r="H124" s="31" t="s">
        <v>234</v>
      </c>
      <c r="I124" s="30" t="s">
        <v>222</v>
      </c>
      <c r="J124" s="30" t="s">
        <v>222</v>
      </c>
      <c r="K124" s="30" t="s">
        <v>222</v>
      </c>
      <c r="L124" s="30" t="s">
        <v>222</v>
      </c>
      <c r="M124" s="30" t="s">
        <v>222</v>
      </c>
      <c r="N124" s="30" t="s">
        <v>222</v>
      </c>
      <c r="O124" s="35">
        <f t="shared" si="3"/>
        <v>0</v>
      </c>
      <c r="P124" s="35">
        <f t="shared" si="4"/>
        <v>0</v>
      </c>
      <c r="Q124" s="35">
        <f t="shared" si="5"/>
        <v>12</v>
      </c>
      <c r="R124" s="34" t="s">
        <v>237</v>
      </c>
    </row>
    <row r="125" spans="1:18" ht="15" thickBot="1" x14ac:dyDescent="0.4">
      <c r="A125" s="9"/>
      <c r="B125" s="4"/>
      <c r="C125" s="29"/>
      <c r="D125" s="29"/>
      <c r="E125" s="29"/>
      <c r="F125" s="29"/>
      <c r="G125" s="29"/>
      <c r="H125" s="29"/>
      <c r="I125" s="29"/>
      <c r="J125" s="29"/>
      <c r="K125" s="29"/>
      <c r="L125" s="29"/>
      <c r="M125" s="29"/>
      <c r="N125" s="29"/>
      <c r="O125" s="35"/>
      <c r="P125" s="35"/>
      <c r="Q125" s="35"/>
      <c r="R125" s="34"/>
    </row>
    <row r="126" spans="1:18" ht="15" thickBot="1" x14ac:dyDescent="0.4">
      <c r="A126" s="108" t="s">
        <v>108</v>
      </c>
      <c r="B126" s="109"/>
      <c r="C126" s="19"/>
      <c r="D126" s="19"/>
      <c r="E126" s="19"/>
      <c r="F126" s="19"/>
      <c r="G126" s="19"/>
      <c r="H126" s="19"/>
      <c r="I126" s="19"/>
      <c r="J126" s="19"/>
      <c r="K126" s="19"/>
      <c r="L126" s="19"/>
      <c r="M126" s="19"/>
      <c r="N126" s="19"/>
      <c r="O126" s="35"/>
      <c r="P126" s="35"/>
      <c r="Q126" s="35"/>
      <c r="R126" s="34"/>
    </row>
    <row r="127" spans="1:18" x14ac:dyDescent="0.35">
      <c r="A127" s="8">
        <v>28</v>
      </c>
      <c r="B127" s="8" t="s">
        <v>154</v>
      </c>
      <c r="C127" s="28"/>
      <c r="D127" s="28"/>
      <c r="E127" s="28"/>
      <c r="F127" s="28"/>
      <c r="G127" s="28"/>
      <c r="H127" s="28"/>
      <c r="I127" s="28"/>
      <c r="J127" s="28"/>
      <c r="K127" s="28"/>
      <c r="L127" s="28"/>
      <c r="M127" s="28"/>
      <c r="N127" s="28"/>
      <c r="O127" s="35"/>
      <c r="P127" s="35"/>
      <c r="Q127" s="35"/>
      <c r="R127" s="34"/>
    </row>
    <row r="128" spans="1:18" x14ac:dyDescent="0.35">
      <c r="A128" s="7"/>
      <c r="B128" s="7" t="s">
        <v>134</v>
      </c>
      <c r="C128" s="30" t="s">
        <v>222</v>
      </c>
      <c r="D128" s="30" t="s">
        <v>222</v>
      </c>
      <c r="E128" s="30" t="s">
        <v>222</v>
      </c>
      <c r="F128" s="30" t="s">
        <v>221</v>
      </c>
      <c r="G128" t="s">
        <v>222</v>
      </c>
      <c r="H128" s="31" t="s">
        <v>234</v>
      </c>
      <c r="I128" s="30" t="s">
        <v>222</v>
      </c>
      <c r="J128" s="30" t="s">
        <v>222</v>
      </c>
      <c r="K128" s="30" t="s">
        <v>222</v>
      </c>
      <c r="L128" s="30" t="s">
        <v>222</v>
      </c>
      <c r="M128" s="30" t="s">
        <v>222</v>
      </c>
      <c r="N128" s="30" t="s">
        <v>222</v>
      </c>
      <c r="O128" s="35">
        <f t="shared" si="3"/>
        <v>0</v>
      </c>
      <c r="P128" s="35">
        <f t="shared" si="4"/>
        <v>1</v>
      </c>
      <c r="Q128" s="35">
        <f t="shared" si="5"/>
        <v>11</v>
      </c>
      <c r="R128" s="34" t="s">
        <v>237</v>
      </c>
    </row>
    <row r="129" spans="1:18" x14ac:dyDescent="0.35">
      <c r="A129" s="7"/>
      <c r="B129" s="7" t="s">
        <v>3</v>
      </c>
      <c r="C129" s="30" t="s">
        <v>222</v>
      </c>
      <c r="D129" s="30" t="s">
        <v>222</v>
      </c>
      <c r="E129" s="30" t="s">
        <v>222</v>
      </c>
      <c r="F129" s="30" t="s">
        <v>222</v>
      </c>
      <c r="G129" t="s">
        <v>222</v>
      </c>
      <c r="H129" s="31" t="s">
        <v>234</v>
      </c>
      <c r="I129" s="30" t="s">
        <v>222</v>
      </c>
      <c r="J129" s="30" t="s">
        <v>222</v>
      </c>
      <c r="K129" s="30" t="s">
        <v>222</v>
      </c>
      <c r="L129" s="30" t="s">
        <v>222</v>
      </c>
      <c r="M129" s="30" t="s">
        <v>222</v>
      </c>
      <c r="N129" s="30" t="s">
        <v>222</v>
      </c>
      <c r="O129" s="35">
        <f t="shared" si="3"/>
        <v>0</v>
      </c>
      <c r="P129" s="35">
        <f t="shared" si="4"/>
        <v>0</v>
      </c>
      <c r="Q129" s="35">
        <f t="shared" si="5"/>
        <v>12</v>
      </c>
      <c r="R129" s="34" t="s">
        <v>237</v>
      </c>
    </row>
    <row r="130" spans="1:18" ht="15" thickBot="1" x14ac:dyDescent="0.4">
      <c r="A130" s="9"/>
      <c r="B130" s="4"/>
      <c r="C130" s="29"/>
      <c r="D130" s="29"/>
      <c r="E130" s="29"/>
      <c r="F130" s="29"/>
      <c r="G130" s="29"/>
      <c r="H130" s="29"/>
      <c r="I130" s="29"/>
      <c r="J130" s="29"/>
      <c r="K130" s="29"/>
      <c r="L130" s="29"/>
      <c r="M130" s="29"/>
      <c r="N130" s="29"/>
      <c r="O130" s="35"/>
      <c r="P130" s="35"/>
      <c r="Q130" s="35"/>
      <c r="R130" s="34"/>
    </row>
    <row r="131" spans="1:18" ht="15" thickBot="1" x14ac:dyDescent="0.4">
      <c r="A131" s="108" t="s">
        <v>109</v>
      </c>
      <c r="B131" s="109"/>
      <c r="C131" s="19"/>
      <c r="D131" s="19"/>
      <c r="E131" s="19"/>
      <c r="F131" s="19"/>
      <c r="G131" s="19"/>
      <c r="H131" s="19"/>
      <c r="I131" s="19"/>
      <c r="J131" s="19"/>
      <c r="K131" s="19"/>
      <c r="L131" s="19"/>
      <c r="M131" s="19"/>
      <c r="N131" s="19"/>
      <c r="O131" s="35"/>
      <c r="P131" s="35"/>
      <c r="Q131" s="35"/>
      <c r="R131" s="34"/>
    </row>
    <row r="132" spans="1:18" x14ac:dyDescent="0.35">
      <c r="A132" s="8">
        <v>29</v>
      </c>
      <c r="B132" s="8" t="s">
        <v>101</v>
      </c>
      <c r="C132" s="28"/>
      <c r="D132" s="28"/>
      <c r="E132" s="28"/>
      <c r="F132" s="28"/>
      <c r="G132" s="28"/>
      <c r="H132" s="28"/>
      <c r="I132" s="28"/>
      <c r="J132" s="28"/>
      <c r="K132" s="28"/>
      <c r="L132" s="28"/>
      <c r="M132" s="28"/>
      <c r="N132" s="28"/>
      <c r="O132" s="35"/>
      <c r="P132" s="35"/>
      <c r="Q132" s="35"/>
      <c r="R132" s="34"/>
    </row>
    <row r="133" spans="1:18" x14ac:dyDescent="0.35">
      <c r="A133" s="7"/>
      <c r="B133" s="7" t="s">
        <v>134</v>
      </c>
      <c r="C133" s="30" t="s">
        <v>222</v>
      </c>
      <c r="D133" s="30" t="s">
        <v>222</v>
      </c>
      <c r="E133" s="30" t="s">
        <v>222</v>
      </c>
      <c r="F133" s="30" t="s">
        <v>222</v>
      </c>
      <c r="G133" t="s">
        <v>222</v>
      </c>
      <c r="H133" s="31" t="s">
        <v>234</v>
      </c>
      <c r="I133" s="30" t="s">
        <v>222</v>
      </c>
      <c r="J133" s="30" t="s">
        <v>221</v>
      </c>
      <c r="K133" s="30" t="s">
        <v>222</v>
      </c>
      <c r="L133" s="30" t="s">
        <v>222</v>
      </c>
      <c r="M133" s="30" t="s">
        <v>222</v>
      </c>
      <c r="N133" s="30" t="s">
        <v>222</v>
      </c>
      <c r="O133" s="35">
        <f t="shared" si="3"/>
        <v>0</v>
      </c>
      <c r="P133" s="35">
        <f t="shared" si="4"/>
        <v>1</v>
      </c>
      <c r="Q133" s="35">
        <f t="shared" si="5"/>
        <v>11</v>
      </c>
      <c r="R133" s="34" t="s">
        <v>237</v>
      </c>
    </row>
    <row r="134" spans="1:18" x14ac:dyDescent="0.35">
      <c r="A134" s="7"/>
      <c r="B134" s="7" t="s">
        <v>3</v>
      </c>
      <c r="C134" s="30" t="s">
        <v>222</v>
      </c>
      <c r="D134" s="30" t="s">
        <v>222</v>
      </c>
      <c r="E134" s="30" t="s">
        <v>222</v>
      </c>
      <c r="F134" s="30" t="s">
        <v>222</v>
      </c>
      <c r="G134" t="s">
        <v>222</v>
      </c>
      <c r="H134" s="31" t="s">
        <v>234</v>
      </c>
      <c r="I134" s="30" t="s">
        <v>222</v>
      </c>
      <c r="J134" s="30" t="s">
        <v>221</v>
      </c>
      <c r="K134" s="30" t="s">
        <v>222</v>
      </c>
      <c r="L134" s="30" t="s">
        <v>222</v>
      </c>
      <c r="M134" s="30" t="s">
        <v>222</v>
      </c>
      <c r="N134" s="30" t="s">
        <v>222</v>
      </c>
      <c r="O134" s="35">
        <f t="shared" si="3"/>
        <v>0</v>
      </c>
      <c r="P134" s="35">
        <f t="shared" si="4"/>
        <v>1</v>
      </c>
      <c r="Q134" s="35">
        <f t="shared" si="5"/>
        <v>11</v>
      </c>
      <c r="R134" s="34" t="s">
        <v>237</v>
      </c>
    </row>
    <row r="135" spans="1:18" ht="15" thickBot="1" x14ac:dyDescent="0.4">
      <c r="A135" s="9"/>
      <c r="B135" s="4"/>
      <c r="C135" s="29"/>
      <c r="D135" s="29"/>
      <c r="E135" s="29"/>
      <c r="F135" s="29"/>
      <c r="G135" s="29"/>
      <c r="H135" s="29"/>
      <c r="I135" s="29"/>
      <c r="J135" s="29"/>
      <c r="K135" s="29"/>
      <c r="L135" s="29"/>
      <c r="M135" s="29"/>
      <c r="N135" s="29"/>
      <c r="O135" s="35"/>
      <c r="P135" s="35"/>
      <c r="Q135" s="35"/>
      <c r="R135" s="34"/>
    </row>
    <row r="136" spans="1:18" ht="15" thickBot="1" x14ac:dyDescent="0.4">
      <c r="A136" s="108" t="s">
        <v>110</v>
      </c>
      <c r="B136" s="109"/>
      <c r="C136" s="19"/>
      <c r="D136" s="19"/>
      <c r="E136" s="19"/>
      <c r="F136" s="19"/>
      <c r="G136" s="19"/>
      <c r="H136" s="19"/>
      <c r="I136" s="19"/>
      <c r="J136" s="19"/>
      <c r="K136" s="19"/>
      <c r="L136" s="19"/>
      <c r="M136" s="19"/>
      <c r="N136" s="19"/>
      <c r="O136" s="35"/>
      <c r="P136" s="35"/>
      <c r="Q136" s="35"/>
      <c r="R136" s="34"/>
    </row>
    <row r="137" spans="1:18" x14ac:dyDescent="0.35">
      <c r="A137" s="8">
        <v>30</v>
      </c>
      <c r="B137" s="8" t="s">
        <v>103</v>
      </c>
      <c r="C137" s="28"/>
      <c r="D137" s="28"/>
      <c r="E137" s="28"/>
      <c r="F137" s="28"/>
      <c r="G137" s="28"/>
      <c r="H137" s="28"/>
      <c r="I137" s="28"/>
      <c r="J137" s="28"/>
      <c r="K137" s="28"/>
      <c r="L137" s="28"/>
      <c r="M137" s="28"/>
      <c r="N137" s="28"/>
      <c r="O137" s="35"/>
      <c r="P137" s="35"/>
      <c r="Q137" s="35"/>
      <c r="R137" s="34"/>
    </row>
    <row r="138" spans="1:18" x14ac:dyDescent="0.35">
      <c r="A138" s="7"/>
      <c r="B138" s="7" t="s">
        <v>134</v>
      </c>
      <c r="C138" s="30" t="s">
        <v>222</v>
      </c>
      <c r="D138" s="30" t="s">
        <v>222</v>
      </c>
      <c r="E138" s="30" t="s">
        <v>222</v>
      </c>
      <c r="F138" s="30" t="s">
        <v>222</v>
      </c>
      <c r="G138" t="s">
        <v>222</v>
      </c>
      <c r="H138" s="31" t="s">
        <v>234</v>
      </c>
      <c r="I138" s="30" t="s">
        <v>222</v>
      </c>
      <c r="J138" s="30" t="s">
        <v>222</v>
      </c>
      <c r="K138" s="30" t="s">
        <v>222</v>
      </c>
      <c r="L138" s="30" t="s">
        <v>222</v>
      </c>
      <c r="M138" s="30" t="s">
        <v>222</v>
      </c>
      <c r="N138" s="30" t="s">
        <v>222</v>
      </c>
      <c r="O138" s="35">
        <f t="shared" si="3"/>
        <v>0</v>
      </c>
      <c r="P138" s="35">
        <f t="shared" si="4"/>
        <v>0</v>
      </c>
      <c r="Q138" s="35">
        <f t="shared" si="5"/>
        <v>12</v>
      </c>
      <c r="R138" s="34" t="s">
        <v>237</v>
      </c>
    </row>
    <row r="139" spans="1:18" x14ac:dyDescent="0.35">
      <c r="A139" s="7"/>
      <c r="B139" s="7" t="s">
        <v>3</v>
      </c>
      <c r="C139" s="30" t="s">
        <v>222</v>
      </c>
      <c r="D139" s="30" t="s">
        <v>222</v>
      </c>
      <c r="E139" s="30" t="s">
        <v>222</v>
      </c>
      <c r="F139" s="30" t="s">
        <v>222</v>
      </c>
      <c r="G139" t="s">
        <v>222</v>
      </c>
      <c r="H139" s="31" t="s">
        <v>234</v>
      </c>
      <c r="I139" s="30" t="s">
        <v>222</v>
      </c>
      <c r="J139" s="30" t="s">
        <v>222</v>
      </c>
      <c r="K139" s="30" t="s">
        <v>222</v>
      </c>
      <c r="L139" s="30" t="s">
        <v>222</v>
      </c>
      <c r="M139" s="30" t="s">
        <v>222</v>
      </c>
      <c r="N139" s="30" t="s">
        <v>222</v>
      </c>
      <c r="O139" s="35">
        <f t="shared" si="3"/>
        <v>0</v>
      </c>
      <c r="P139" s="35">
        <f t="shared" si="4"/>
        <v>0</v>
      </c>
      <c r="Q139" s="35">
        <f t="shared" si="5"/>
        <v>12</v>
      </c>
      <c r="R139" s="34" t="s">
        <v>237</v>
      </c>
    </row>
    <row r="140" spans="1:18" ht="15" thickBot="1" x14ac:dyDescent="0.4">
      <c r="A140" s="9"/>
      <c r="B140" s="4"/>
      <c r="C140" s="29"/>
      <c r="D140" s="29"/>
      <c r="E140" s="29"/>
      <c r="F140" s="29"/>
      <c r="G140" s="29"/>
      <c r="H140" s="29"/>
      <c r="I140" s="29"/>
      <c r="J140" s="29"/>
      <c r="K140" s="29"/>
      <c r="L140" s="29"/>
      <c r="M140" s="29"/>
      <c r="N140" s="29"/>
      <c r="O140" s="35"/>
      <c r="P140" s="35"/>
      <c r="Q140" s="35"/>
      <c r="R140" s="34"/>
    </row>
    <row r="141" spans="1:18" ht="15" thickBot="1" x14ac:dyDescent="0.4">
      <c r="A141" s="108" t="s">
        <v>121</v>
      </c>
      <c r="B141" s="109"/>
      <c r="C141" s="19"/>
      <c r="D141" s="19"/>
      <c r="E141" s="19"/>
      <c r="F141" s="19"/>
      <c r="G141" s="19"/>
      <c r="H141" s="19"/>
      <c r="I141" s="19"/>
      <c r="J141" s="19"/>
      <c r="K141" s="19"/>
      <c r="L141" s="19"/>
      <c r="M141" s="19"/>
      <c r="N141" s="19"/>
      <c r="O141" s="35"/>
      <c r="P141" s="35"/>
      <c r="Q141" s="35"/>
      <c r="R141" s="34"/>
    </row>
    <row r="142" spans="1:18" x14ac:dyDescent="0.35">
      <c r="A142" s="8">
        <v>31</v>
      </c>
      <c r="B142" s="8" t="s">
        <v>9</v>
      </c>
      <c r="C142" s="28"/>
      <c r="D142" s="28"/>
      <c r="E142" s="28"/>
      <c r="F142" s="28"/>
      <c r="G142" s="28"/>
      <c r="H142" s="28"/>
      <c r="I142" s="28"/>
      <c r="J142" s="28"/>
      <c r="K142" s="28"/>
      <c r="L142" s="28"/>
      <c r="M142" s="28"/>
      <c r="N142" s="28"/>
      <c r="O142" s="35"/>
      <c r="P142" s="35"/>
      <c r="Q142" s="35"/>
      <c r="R142" s="34"/>
    </row>
    <row r="143" spans="1:18" x14ac:dyDescent="0.35">
      <c r="A143" s="7"/>
      <c r="B143" s="7" t="s">
        <v>134</v>
      </c>
      <c r="C143" s="30" t="s">
        <v>222</v>
      </c>
      <c r="D143" s="30" t="s">
        <v>220</v>
      </c>
      <c r="E143" s="30" t="s">
        <v>222</v>
      </c>
      <c r="F143" s="30" t="s">
        <v>221</v>
      </c>
      <c r="G143" t="s">
        <v>222</v>
      </c>
      <c r="H143" s="31" t="s">
        <v>234</v>
      </c>
      <c r="I143" s="30" t="s">
        <v>222</v>
      </c>
      <c r="J143" s="30" t="s">
        <v>222</v>
      </c>
      <c r="K143" s="30" t="s">
        <v>221</v>
      </c>
      <c r="L143" s="30" t="s">
        <v>222</v>
      </c>
      <c r="M143" s="30" t="s">
        <v>222</v>
      </c>
      <c r="N143" s="30" t="s">
        <v>222</v>
      </c>
      <c r="O143" s="35">
        <f t="shared" ref="O143:O202" si="6">COUNTIF(C143:N143,"Yes")</f>
        <v>1</v>
      </c>
      <c r="P143" s="35">
        <f t="shared" ref="P143:P202" si="7">COUNTIF(C143:N143,"No")</f>
        <v>2</v>
      </c>
      <c r="Q143" s="35">
        <f t="shared" ref="Q143:Q202" si="8">COUNTIF(C143:N143,"insufficient evidence")</f>
        <v>9</v>
      </c>
      <c r="R143" s="34" t="s">
        <v>236</v>
      </c>
    </row>
    <row r="144" spans="1:18" x14ac:dyDescent="0.35">
      <c r="A144" s="7"/>
      <c r="B144" s="7" t="s">
        <v>3</v>
      </c>
      <c r="C144" s="30" t="s">
        <v>222</v>
      </c>
      <c r="D144" s="30" t="s">
        <v>220</v>
      </c>
      <c r="E144" s="30" t="s">
        <v>222</v>
      </c>
      <c r="F144" s="30" t="s">
        <v>222</v>
      </c>
      <c r="G144" t="s">
        <v>222</v>
      </c>
      <c r="H144" s="31" t="s">
        <v>234</v>
      </c>
      <c r="I144" s="30" t="s">
        <v>222</v>
      </c>
      <c r="J144" s="30" t="s">
        <v>222</v>
      </c>
      <c r="K144" s="30" t="s">
        <v>222</v>
      </c>
      <c r="L144" s="30" t="s">
        <v>222</v>
      </c>
      <c r="M144" s="30" t="s">
        <v>222</v>
      </c>
      <c r="N144" s="30" t="s">
        <v>222</v>
      </c>
      <c r="O144" s="35">
        <f t="shared" si="6"/>
        <v>1</v>
      </c>
      <c r="P144" s="35">
        <f t="shared" si="7"/>
        <v>0</v>
      </c>
      <c r="Q144" s="35">
        <f t="shared" si="8"/>
        <v>11</v>
      </c>
      <c r="R144" s="34" t="s">
        <v>237</v>
      </c>
    </row>
    <row r="145" spans="1:18" ht="15" thickBot="1" x14ac:dyDescent="0.4">
      <c r="A145" s="9"/>
      <c r="B145" s="4"/>
      <c r="C145" s="29"/>
      <c r="D145" s="29"/>
      <c r="E145" s="29"/>
      <c r="F145" s="29"/>
      <c r="G145" s="29"/>
      <c r="H145" s="29"/>
      <c r="I145" s="29"/>
      <c r="J145" s="29"/>
      <c r="K145" s="29"/>
      <c r="L145" s="29"/>
      <c r="M145" s="29"/>
      <c r="N145" s="29"/>
      <c r="O145" s="35"/>
      <c r="P145" s="35"/>
      <c r="Q145" s="35"/>
      <c r="R145" s="34"/>
    </row>
    <row r="146" spans="1:18" ht="15" thickBot="1" x14ac:dyDescent="0.4">
      <c r="A146" s="108" t="s">
        <v>122</v>
      </c>
      <c r="B146" s="109"/>
      <c r="C146" s="19"/>
      <c r="D146" s="19"/>
      <c r="E146" s="19"/>
      <c r="F146" s="19"/>
      <c r="G146" s="19"/>
      <c r="H146" s="19"/>
      <c r="I146" s="19"/>
      <c r="J146" s="19"/>
      <c r="K146" s="19"/>
      <c r="L146" s="19"/>
      <c r="M146" s="19"/>
      <c r="N146" s="19"/>
      <c r="O146" s="35"/>
      <c r="P146" s="35"/>
      <c r="Q146" s="35"/>
      <c r="R146" s="34"/>
    </row>
    <row r="147" spans="1:18" x14ac:dyDescent="0.35">
      <c r="A147" s="8">
        <v>32</v>
      </c>
      <c r="B147" s="8" t="s">
        <v>102</v>
      </c>
      <c r="C147" s="28"/>
      <c r="D147" s="28"/>
      <c r="E147" s="28"/>
      <c r="F147" s="28"/>
      <c r="G147" s="28"/>
      <c r="H147" s="28"/>
      <c r="I147" s="28"/>
      <c r="J147" s="28"/>
      <c r="K147" s="28"/>
      <c r="L147" s="28"/>
      <c r="M147" s="28"/>
      <c r="N147" s="28"/>
      <c r="O147" s="35"/>
      <c r="P147" s="35"/>
      <c r="Q147" s="35"/>
      <c r="R147" s="34"/>
    </row>
    <row r="148" spans="1:18" x14ac:dyDescent="0.35">
      <c r="A148" s="7"/>
      <c r="B148" s="7" t="s">
        <v>134</v>
      </c>
      <c r="C148" s="30" t="s">
        <v>222</v>
      </c>
      <c r="D148" s="30" t="s">
        <v>222</v>
      </c>
      <c r="E148" s="30" t="s">
        <v>222</v>
      </c>
      <c r="F148" s="30" t="s">
        <v>222</v>
      </c>
      <c r="G148" t="s">
        <v>222</v>
      </c>
      <c r="H148" s="31" t="s">
        <v>232</v>
      </c>
      <c r="I148" s="30" t="s">
        <v>222</v>
      </c>
      <c r="J148" s="30" t="s">
        <v>222</v>
      </c>
      <c r="K148" s="30" t="s">
        <v>222</v>
      </c>
      <c r="L148" s="30" t="s">
        <v>222</v>
      </c>
      <c r="M148" s="30" t="s">
        <v>222</v>
      </c>
      <c r="N148" s="30" t="s">
        <v>222</v>
      </c>
      <c r="O148" s="35">
        <f t="shared" si="6"/>
        <v>1</v>
      </c>
      <c r="P148" s="35">
        <f t="shared" si="7"/>
        <v>0</v>
      </c>
      <c r="Q148" s="35">
        <f t="shared" si="8"/>
        <v>11</v>
      </c>
      <c r="R148" s="34" t="s">
        <v>237</v>
      </c>
    </row>
    <row r="149" spans="1:18" x14ac:dyDescent="0.35">
      <c r="A149" s="7"/>
      <c r="B149" s="7" t="s">
        <v>3</v>
      </c>
      <c r="C149" s="30" t="s">
        <v>222</v>
      </c>
      <c r="D149" s="30" t="s">
        <v>222</v>
      </c>
      <c r="E149" s="30" t="s">
        <v>222</v>
      </c>
      <c r="F149" s="30" t="s">
        <v>222</v>
      </c>
      <c r="G149" t="s">
        <v>222</v>
      </c>
      <c r="H149" s="31" t="s">
        <v>232</v>
      </c>
      <c r="I149" s="30" t="s">
        <v>222</v>
      </c>
      <c r="J149" s="30" t="s">
        <v>222</v>
      </c>
      <c r="K149" s="30" t="s">
        <v>222</v>
      </c>
      <c r="L149" s="30" t="s">
        <v>222</v>
      </c>
      <c r="M149" s="30" t="s">
        <v>222</v>
      </c>
      <c r="N149" s="30" t="s">
        <v>222</v>
      </c>
      <c r="O149" s="35">
        <f t="shared" si="6"/>
        <v>1</v>
      </c>
      <c r="P149" s="35">
        <f t="shared" si="7"/>
        <v>0</v>
      </c>
      <c r="Q149" s="35">
        <f t="shared" si="8"/>
        <v>11</v>
      </c>
      <c r="R149" s="34" t="s">
        <v>237</v>
      </c>
    </row>
    <row r="150" spans="1:18" ht="15" thickBot="1" x14ac:dyDescent="0.4">
      <c r="A150" s="9"/>
      <c r="B150" s="4"/>
      <c r="C150" s="29"/>
      <c r="D150" s="29"/>
      <c r="E150" s="29"/>
      <c r="F150" s="29"/>
      <c r="G150" s="29"/>
      <c r="H150" s="29"/>
      <c r="I150" s="29"/>
      <c r="J150" s="29"/>
      <c r="K150" s="29"/>
      <c r="L150" s="29"/>
      <c r="M150" s="29"/>
      <c r="N150" s="29"/>
      <c r="O150" s="35"/>
      <c r="P150" s="35"/>
      <c r="Q150" s="35"/>
      <c r="R150" s="34"/>
    </row>
    <row r="151" spans="1:18" ht="15" thickBot="1" x14ac:dyDescent="0.4">
      <c r="A151" s="108" t="s">
        <v>155</v>
      </c>
      <c r="B151" s="109"/>
      <c r="C151" s="19"/>
      <c r="D151" s="19"/>
      <c r="E151" s="19"/>
      <c r="F151" s="19"/>
      <c r="G151" s="19"/>
      <c r="H151" s="19"/>
      <c r="I151" s="19"/>
      <c r="J151" s="19"/>
      <c r="K151" s="19"/>
      <c r="L151" s="19"/>
      <c r="M151" s="19"/>
      <c r="N151" s="19"/>
      <c r="O151" s="35"/>
      <c r="P151" s="35"/>
      <c r="Q151" s="35"/>
      <c r="R151" s="34"/>
    </row>
    <row r="152" spans="1:18" x14ac:dyDescent="0.35">
      <c r="A152" s="8">
        <v>33</v>
      </c>
      <c r="B152" s="8" t="s">
        <v>156</v>
      </c>
      <c r="C152" s="28"/>
      <c r="D152" s="28"/>
      <c r="E152" s="28"/>
      <c r="F152" s="28"/>
      <c r="G152" s="28"/>
      <c r="H152" s="28"/>
      <c r="I152" s="28"/>
      <c r="J152" s="28"/>
      <c r="K152" s="28"/>
      <c r="L152" s="28"/>
      <c r="M152" s="28"/>
      <c r="N152" s="28"/>
      <c r="O152" s="35"/>
      <c r="P152" s="35"/>
      <c r="Q152" s="35"/>
      <c r="R152" s="34"/>
    </row>
    <row r="153" spans="1:18" x14ac:dyDescent="0.35">
      <c r="A153" s="7"/>
      <c r="B153" s="7" t="s">
        <v>134</v>
      </c>
      <c r="C153" s="30" t="s">
        <v>222</v>
      </c>
      <c r="D153" s="30" t="s">
        <v>222</v>
      </c>
      <c r="E153" s="30" t="s">
        <v>222</v>
      </c>
      <c r="F153" s="30" t="s">
        <v>220</v>
      </c>
      <c r="G153" t="s">
        <v>222</v>
      </c>
      <c r="H153" s="31" t="s">
        <v>234</v>
      </c>
      <c r="I153" s="30" t="s">
        <v>222</v>
      </c>
      <c r="J153" s="30" t="s">
        <v>222</v>
      </c>
      <c r="K153" s="30" t="s">
        <v>222</v>
      </c>
      <c r="L153" s="30" t="s">
        <v>222</v>
      </c>
      <c r="M153" s="30" t="s">
        <v>222</v>
      </c>
      <c r="N153" s="30" t="s">
        <v>222</v>
      </c>
      <c r="O153" s="35">
        <f t="shared" si="6"/>
        <v>1</v>
      </c>
      <c r="P153" s="35">
        <f t="shared" si="7"/>
        <v>0</v>
      </c>
      <c r="Q153" s="35">
        <f t="shared" si="8"/>
        <v>11</v>
      </c>
      <c r="R153" s="34" t="s">
        <v>237</v>
      </c>
    </row>
    <row r="154" spans="1:18" x14ac:dyDescent="0.35">
      <c r="A154" s="7"/>
      <c r="B154" s="7" t="s">
        <v>3</v>
      </c>
      <c r="C154" s="30" t="s">
        <v>222</v>
      </c>
      <c r="D154" s="30" t="s">
        <v>222</v>
      </c>
      <c r="E154" s="30" t="s">
        <v>222</v>
      </c>
      <c r="F154" s="30" t="s">
        <v>220</v>
      </c>
      <c r="G154" t="s">
        <v>222</v>
      </c>
      <c r="H154" s="31" t="s">
        <v>234</v>
      </c>
      <c r="I154" s="30" t="s">
        <v>222</v>
      </c>
      <c r="J154" s="30" t="s">
        <v>222</v>
      </c>
      <c r="K154" s="30" t="s">
        <v>222</v>
      </c>
      <c r="L154" s="30" t="s">
        <v>222</v>
      </c>
      <c r="M154" s="30" t="s">
        <v>222</v>
      </c>
      <c r="N154" s="30" t="s">
        <v>222</v>
      </c>
      <c r="O154" s="35">
        <f t="shared" si="6"/>
        <v>1</v>
      </c>
      <c r="P154" s="35">
        <f t="shared" si="7"/>
        <v>0</v>
      </c>
      <c r="Q154" s="35">
        <f t="shared" si="8"/>
        <v>11</v>
      </c>
      <c r="R154" s="34" t="s">
        <v>237</v>
      </c>
    </row>
    <row r="155" spans="1:18" ht="15" thickBot="1" x14ac:dyDescent="0.4">
      <c r="A155" s="9"/>
      <c r="B155" s="4"/>
      <c r="C155" s="29"/>
      <c r="D155" s="29"/>
      <c r="E155" s="29"/>
      <c r="F155" s="29"/>
      <c r="G155" s="29"/>
      <c r="H155" s="29"/>
      <c r="I155" s="29"/>
      <c r="J155" s="29"/>
      <c r="K155" s="29"/>
      <c r="L155" s="29"/>
      <c r="M155" s="29"/>
      <c r="N155" s="29"/>
      <c r="O155" s="35"/>
      <c r="P155" s="35"/>
      <c r="Q155" s="35"/>
      <c r="R155" s="34"/>
    </row>
    <row r="156" spans="1:18" ht="15" thickBot="1" x14ac:dyDescent="0.4">
      <c r="A156" s="108" t="s">
        <v>123</v>
      </c>
      <c r="B156" s="109"/>
      <c r="C156" s="19"/>
      <c r="D156" s="19"/>
      <c r="E156" s="19"/>
      <c r="F156" s="19"/>
      <c r="G156" s="19"/>
      <c r="H156" s="19"/>
      <c r="I156" s="19"/>
      <c r="J156" s="19"/>
      <c r="K156" s="19"/>
      <c r="L156" s="19"/>
      <c r="M156" s="19"/>
      <c r="N156" s="19"/>
      <c r="O156" s="35"/>
      <c r="P156" s="35"/>
      <c r="Q156" s="35"/>
      <c r="R156" s="34"/>
    </row>
    <row r="157" spans="1:18" x14ac:dyDescent="0.35">
      <c r="A157" s="8">
        <v>34</v>
      </c>
      <c r="B157" s="8" t="s">
        <v>106</v>
      </c>
      <c r="C157" s="28"/>
      <c r="D157" s="28"/>
      <c r="E157" s="28"/>
      <c r="F157" s="28"/>
      <c r="G157" s="28"/>
      <c r="H157" s="28"/>
      <c r="I157" s="28"/>
      <c r="J157" s="28"/>
      <c r="K157" s="28"/>
      <c r="L157" s="28"/>
      <c r="M157" s="28"/>
      <c r="N157" s="28"/>
      <c r="O157" s="35"/>
      <c r="P157" s="35"/>
      <c r="Q157" s="35"/>
      <c r="R157" s="34"/>
    </row>
    <row r="158" spans="1:18" x14ac:dyDescent="0.35">
      <c r="A158" s="7"/>
      <c r="B158" s="7" t="s">
        <v>134</v>
      </c>
      <c r="C158" s="30" t="s">
        <v>222</v>
      </c>
      <c r="D158" s="30" t="s">
        <v>222</v>
      </c>
      <c r="E158" s="30" t="s">
        <v>222</v>
      </c>
      <c r="F158" s="30" t="s">
        <v>222</v>
      </c>
      <c r="G158" t="s">
        <v>222</v>
      </c>
      <c r="H158" s="31" t="s">
        <v>234</v>
      </c>
      <c r="I158" s="30" t="s">
        <v>222</v>
      </c>
      <c r="J158" s="30" t="s">
        <v>222</v>
      </c>
      <c r="K158" s="30" t="s">
        <v>222</v>
      </c>
      <c r="L158" s="30" t="s">
        <v>222</v>
      </c>
      <c r="M158" s="30" t="s">
        <v>222</v>
      </c>
      <c r="N158" s="30" t="s">
        <v>222</v>
      </c>
      <c r="O158" s="35">
        <f t="shared" si="6"/>
        <v>0</v>
      </c>
      <c r="P158" s="35">
        <f t="shared" si="7"/>
        <v>0</v>
      </c>
      <c r="Q158" s="35">
        <f t="shared" si="8"/>
        <v>12</v>
      </c>
      <c r="R158" s="34" t="s">
        <v>237</v>
      </c>
    </row>
    <row r="159" spans="1:18" x14ac:dyDescent="0.35">
      <c r="A159" s="7"/>
      <c r="B159" s="7" t="s">
        <v>3</v>
      </c>
      <c r="C159" s="30" t="s">
        <v>222</v>
      </c>
      <c r="D159" s="30" t="s">
        <v>222</v>
      </c>
      <c r="E159" s="30" t="s">
        <v>222</v>
      </c>
      <c r="F159" s="30" t="s">
        <v>222</v>
      </c>
      <c r="G159" t="s">
        <v>222</v>
      </c>
      <c r="H159" s="31" t="s">
        <v>234</v>
      </c>
      <c r="I159" s="30" t="s">
        <v>222</v>
      </c>
      <c r="J159" s="30" t="s">
        <v>222</v>
      </c>
      <c r="K159" s="30" t="s">
        <v>222</v>
      </c>
      <c r="L159" s="30" t="s">
        <v>222</v>
      </c>
      <c r="M159" s="30" t="s">
        <v>222</v>
      </c>
      <c r="N159" s="30" t="s">
        <v>222</v>
      </c>
      <c r="O159" s="35">
        <f t="shared" si="6"/>
        <v>0</v>
      </c>
      <c r="P159" s="35">
        <f t="shared" si="7"/>
        <v>0</v>
      </c>
      <c r="Q159" s="35">
        <f t="shared" si="8"/>
        <v>12</v>
      </c>
      <c r="R159" s="34" t="s">
        <v>237</v>
      </c>
    </row>
    <row r="160" spans="1:18" ht="15" thickBot="1" x14ac:dyDescent="0.4">
      <c r="A160" s="9"/>
      <c r="B160" s="4"/>
      <c r="C160" s="29"/>
      <c r="D160" s="29"/>
      <c r="E160" s="29"/>
      <c r="F160" s="29"/>
      <c r="G160" s="29"/>
      <c r="H160" s="29"/>
      <c r="I160" s="29"/>
      <c r="J160" s="29"/>
      <c r="K160" s="29"/>
      <c r="L160" s="29"/>
      <c r="M160" s="29"/>
      <c r="N160" s="29"/>
      <c r="O160" s="35"/>
      <c r="P160" s="35"/>
      <c r="Q160" s="35"/>
      <c r="R160" s="34"/>
    </row>
    <row r="161" spans="1:18" ht="15" thickBot="1" x14ac:dyDescent="0.4">
      <c r="A161" s="108" t="s">
        <v>11</v>
      </c>
      <c r="B161" s="109"/>
      <c r="C161" s="19"/>
      <c r="D161" s="19"/>
      <c r="E161" s="19"/>
      <c r="F161" s="19"/>
      <c r="G161" s="19"/>
      <c r="H161" s="19"/>
      <c r="I161" s="19"/>
      <c r="J161" s="19"/>
      <c r="K161" s="19"/>
      <c r="L161" s="19"/>
      <c r="M161" s="19"/>
      <c r="N161" s="19"/>
      <c r="O161" s="35"/>
      <c r="P161" s="35"/>
      <c r="Q161" s="35"/>
      <c r="R161" s="34"/>
    </row>
    <row r="162" spans="1:18" x14ac:dyDescent="0.35">
      <c r="A162" s="8">
        <v>35</v>
      </c>
      <c r="B162" s="8" t="s">
        <v>10</v>
      </c>
      <c r="C162" s="28"/>
      <c r="D162" s="28"/>
      <c r="E162" s="28"/>
      <c r="F162" s="28"/>
      <c r="G162" s="28"/>
      <c r="H162" s="28"/>
      <c r="I162" s="28"/>
      <c r="J162" s="28"/>
      <c r="K162" s="28"/>
      <c r="L162" s="28"/>
      <c r="M162" s="28"/>
      <c r="N162" s="28"/>
      <c r="O162" s="35"/>
      <c r="P162" s="35"/>
      <c r="Q162" s="35"/>
      <c r="R162" s="34"/>
    </row>
    <row r="163" spans="1:18" x14ac:dyDescent="0.35">
      <c r="A163" s="7"/>
      <c r="B163" s="7" t="s">
        <v>134</v>
      </c>
      <c r="C163" s="30" t="s">
        <v>221</v>
      </c>
      <c r="D163" s="30" t="s">
        <v>222</v>
      </c>
      <c r="E163" s="30" t="s">
        <v>221</v>
      </c>
      <c r="F163" s="30" t="s">
        <v>222</v>
      </c>
      <c r="G163" t="s">
        <v>222</v>
      </c>
      <c r="H163" s="30" t="s">
        <v>232</v>
      </c>
      <c r="I163" s="30" t="s">
        <v>222</v>
      </c>
      <c r="J163" s="30" t="s">
        <v>221</v>
      </c>
      <c r="K163" s="30" t="s">
        <v>221</v>
      </c>
      <c r="L163" s="30" t="s">
        <v>222</v>
      </c>
      <c r="M163" s="30" t="s">
        <v>222</v>
      </c>
      <c r="N163" s="30" t="s">
        <v>221</v>
      </c>
      <c r="O163" s="35">
        <f t="shared" si="6"/>
        <v>1</v>
      </c>
      <c r="P163" s="35">
        <f t="shared" si="7"/>
        <v>5</v>
      </c>
      <c r="Q163" s="35">
        <f t="shared" si="8"/>
        <v>6</v>
      </c>
      <c r="R163" s="34" t="s">
        <v>236</v>
      </c>
    </row>
    <row r="164" spans="1:18" x14ac:dyDescent="0.35">
      <c r="A164" s="7"/>
      <c r="B164" s="7" t="s">
        <v>3</v>
      </c>
      <c r="C164" s="30" t="s">
        <v>222</v>
      </c>
      <c r="D164" s="30" t="s">
        <v>222</v>
      </c>
      <c r="E164" s="30" t="s">
        <v>222</v>
      </c>
      <c r="F164" s="30" t="s">
        <v>220</v>
      </c>
      <c r="G164" t="s">
        <v>222</v>
      </c>
      <c r="H164" s="30" t="s">
        <v>232</v>
      </c>
      <c r="I164" s="30" t="s">
        <v>222</v>
      </c>
      <c r="J164" s="30" t="s">
        <v>222</v>
      </c>
      <c r="K164" s="30" t="s">
        <v>222</v>
      </c>
      <c r="L164" s="30" t="s">
        <v>222</v>
      </c>
      <c r="M164" s="30" t="s">
        <v>222</v>
      </c>
      <c r="N164" s="30" t="s">
        <v>221</v>
      </c>
      <c r="O164" s="35">
        <f t="shared" si="6"/>
        <v>2</v>
      </c>
      <c r="P164" s="35">
        <f t="shared" si="7"/>
        <v>1</v>
      </c>
      <c r="Q164" s="35">
        <f t="shared" si="8"/>
        <v>9</v>
      </c>
      <c r="R164" s="34" t="s">
        <v>236</v>
      </c>
    </row>
    <row r="165" spans="1:18" ht="15" thickBot="1" x14ac:dyDescent="0.4">
      <c r="A165" s="9"/>
      <c r="B165" s="4"/>
      <c r="C165" s="29"/>
      <c r="D165" s="29"/>
      <c r="E165" s="29"/>
      <c r="F165" s="29"/>
      <c r="G165" s="29"/>
      <c r="H165" s="29"/>
      <c r="I165" s="29"/>
      <c r="J165" s="29"/>
      <c r="K165" s="29"/>
      <c r="L165" s="29"/>
      <c r="M165" s="29"/>
      <c r="N165" s="29"/>
      <c r="O165" s="35"/>
      <c r="P165" s="35"/>
      <c r="Q165" s="35"/>
      <c r="R165" s="34"/>
    </row>
    <row r="166" spans="1:18" ht="15" thickBot="1" x14ac:dyDescent="0.4">
      <c r="A166" s="108" t="s">
        <v>12</v>
      </c>
      <c r="B166" s="109"/>
      <c r="C166" s="19"/>
      <c r="D166" s="19"/>
      <c r="E166" s="19"/>
      <c r="F166" s="19"/>
      <c r="G166" s="19"/>
      <c r="H166" s="19"/>
      <c r="I166" s="19"/>
      <c r="J166" s="19"/>
      <c r="K166" s="19"/>
      <c r="L166" s="19"/>
      <c r="M166" s="19"/>
      <c r="N166" s="19"/>
      <c r="O166" s="35"/>
      <c r="P166" s="35"/>
      <c r="Q166" s="35"/>
      <c r="R166" s="34"/>
    </row>
    <row r="167" spans="1:18" x14ac:dyDescent="0.35">
      <c r="A167" s="6">
        <v>36</v>
      </c>
      <c r="B167" s="2" t="s">
        <v>125</v>
      </c>
      <c r="C167" s="28"/>
      <c r="D167" s="28"/>
      <c r="E167" s="28"/>
      <c r="F167" s="28"/>
      <c r="G167" s="28"/>
      <c r="H167" s="28"/>
      <c r="I167" s="28"/>
      <c r="J167" s="28"/>
      <c r="K167" s="28"/>
      <c r="L167" s="28"/>
      <c r="M167" s="28"/>
      <c r="N167" s="28"/>
      <c r="O167" s="35"/>
      <c r="P167" s="35"/>
      <c r="Q167" s="35"/>
      <c r="R167" s="34"/>
    </row>
    <row r="168" spans="1:18" x14ac:dyDescent="0.35">
      <c r="A168" s="7"/>
      <c r="B168" s="1" t="s">
        <v>134</v>
      </c>
      <c r="C168" s="30" t="s">
        <v>221</v>
      </c>
      <c r="D168" s="30" t="s">
        <v>222</v>
      </c>
      <c r="E168" s="30" t="s">
        <v>221</v>
      </c>
      <c r="F168" s="30" t="s">
        <v>222</v>
      </c>
      <c r="G168" t="s">
        <v>222</v>
      </c>
      <c r="H168" s="31" t="s">
        <v>234</v>
      </c>
      <c r="I168" s="30" t="s">
        <v>221</v>
      </c>
      <c r="J168" s="30" t="s">
        <v>221</v>
      </c>
      <c r="K168" s="30" t="s">
        <v>221</v>
      </c>
      <c r="L168" s="30" t="s">
        <v>222</v>
      </c>
      <c r="M168" s="30" t="s">
        <v>222</v>
      </c>
      <c r="N168" s="30" t="s">
        <v>222</v>
      </c>
      <c r="O168" s="35">
        <f t="shared" si="6"/>
        <v>0</v>
      </c>
      <c r="P168" s="35">
        <f t="shared" si="7"/>
        <v>5</v>
      </c>
      <c r="Q168" s="35">
        <f t="shared" si="8"/>
        <v>7</v>
      </c>
      <c r="R168" s="34" t="s">
        <v>236</v>
      </c>
    </row>
    <row r="169" spans="1:18" x14ac:dyDescent="0.35">
      <c r="A169" s="7"/>
      <c r="B169" s="1" t="s">
        <v>3</v>
      </c>
      <c r="C169" s="30" t="s">
        <v>222</v>
      </c>
      <c r="D169" s="30" t="s">
        <v>222</v>
      </c>
      <c r="E169" s="30" t="s">
        <v>222</v>
      </c>
      <c r="F169" s="30" t="s">
        <v>222</v>
      </c>
      <c r="G169" t="s">
        <v>222</v>
      </c>
      <c r="H169" s="31" t="s">
        <v>234</v>
      </c>
      <c r="I169" s="30" t="s">
        <v>222</v>
      </c>
      <c r="J169" s="30" t="s">
        <v>222</v>
      </c>
      <c r="K169" s="30" t="s">
        <v>222</v>
      </c>
      <c r="L169" s="30" t="s">
        <v>222</v>
      </c>
      <c r="M169" s="30" t="s">
        <v>222</v>
      </c>
      <c r="N169" s="30" t="s">
        <v>222</v>
      </c>
      <c r="O169" s="35">
        <f t="shared" si="6"/>
        <v>0</v>
      </c>
      <c r="P169" s="35">
        <f t="shared" si="7"/>
        <v>0</v>
      </c>
      <c r="Q169" s="35">
        <f t="shared" si="8"/>
        <v>12</v>
      </c>
      <c r="R169" s="34" t="s">
        <v>237</v>
      </c>
    </row>
    <row r="170" spans="1:18" ht="15" thickBot="1" x14ac:dyDescent="0.4">
      <c r="A170" s="9"/>
      <c r="B170" s="4"/>
      <c r="C170" s="29"/>
      <c r="D170" s="29"/>
      <c r="E170" s="29"/>
      <c r="F170" s="29"/>
      <c r="G170" s="29"/>
      <c r="H170" s="29"/>
      <c r="I170" s="29"/>
      <c r="J170" s="29"/>
      <c r="K170" s="29"/>
      <c r="L170" s="29"/>
      <c r="M170" s="29"/>
      <c r="N170" s="29"/>
      <c r="O170" s="35"/>
      <c r="P170" s="35"/>
      <c r="Q170" s="35"/>
      <c r="R170" s="34"/>
    </row>
    <row r="171" spans="1:18" x14ac:dyDescent="0.35">
      <c r="A171" s="8">
        <v>37</v>
      </c>
      <c r="B171" s="3" t="s">
        <v>126</v>
      </c>
      <c r="C171" s="28"/>
      <c r="D171" s="28"/>
      <c r="E171" s="28"/>
      <c r="F171" s="28"/>
      <c r="G171" s="28"/>
      <c r="H171" s="28"/>
      <c r="I171" s="28"/>
      <c r="J171" s="28"/>
      <c r="K171" s="28"/>
      <c r="L171" s="28"/>
      <c r="M171" s="28"/>
      <c r="N171" s="28"/>
      <c r="O171" s="35"/>
      <c r="P171" s="35"/>
      <c r="Q171" s="35"/>
      <c r="R171" s="34"/>
    </row>
    <row r="172" spans="1:18" x14ac:dyDescent="0.35">
      <c r="A172" s="7"/>
      <c r="B172" s="1" t="s">
        <v>134</v>
      </c>
      <c r="C172" s="30" t="s">
        <v>221</v>
      </c>
      <c r="D172" s="30" t="s">
        <v>222</v>
      </c>
      <c r="E172" s="30" t="s">
        <v>221</v>
      </c>
      <c r="F172" s="30" t="s">
        <v>222</v>
      </c>
      <c r="G172" t="s">
        <v>222</v>
      </c>
      <c r="H172" s="30" t="s">
        <v>232</v>
      </c>
      <c r="I172" s="30" t="s">
        <v>221</v>
      </c>
      <c r="J172" s="30" t="s">
        <v>221</v>
      </c>
      <c r="K172" s="30" t="s">
        <v>222</v>
      </c>
      <c r="L172" s="30" t="s">
        <v>222</v>
      </c>
      <c r="M172" s="30" t="s">
        <v>222</v>
      </c>
      <c r="N172" s="30" t="s">
        <v>222</v>
      </c>
      <c r="O172" s="35">
        <f t="shared" si="6"/>
        <v>1</v>
      </c>
      <c r="P172" s="35">
        <f t="shared" si="7"/>
        <v>4</v>
      </c>
      <c r="Q172" s="35">
        <f t="shared" si="8"/>
        <v>7</v>
      </c>
      <c r="R172" s="34" t="s">
        <v>236</v>
      </c>
    </row>
    <row r="173" spans="1:18" x14ac:dyDescent="0.35">
      <c r="A173" s="7"/>
      <c r="B173" s="1" t="s">
        <v>3</v>
      </c>
      <c r="C173" s="30" t="s">
        <v>222</v>
      </c>
      <c r="D173" s="30" t="s">
        <v>222</v>
      </c>
      <c r="E173" s="30" t="s">
        <v>222</v>
      </c>
      <c r="F173" s="30" t="s">
        <v>222</v>
      </c>
      <c r="G173" t="s">
        <v>222</v>
      </c>
      <c r="H173" s="30" t="s">
        <v>232</v>
      </c>
      <c r="I173" s="30" t="s">
        <v>222</v>
      </c>
      <c r="J173" s="30" t="s">
        <v>222</v>
      </c>
      <c r="K173" s="30" t="s">
        <v>222</v>
      </c>
      <c r="L173" s="30" t="s">
        <v>222</v>
      </c>
      <c r="M173" s="30" t="s">
        <v>222</v>
      </c>
      <c r="N173" s="30" t="s">
        <v>222</v>
      </c>
      <c r="O173" s="35">
        <f t="shared" si="6"/>
        <v>1</v>
      </c>
      <c r="P173" s="35">
        <f t="shared" si="7"/>
        <v>0</v>
      </c>
      <c r="Q173" s="35">
        <f t="shared" si="8"/>
        <v>11</v>
      </c>
      <c r="R173" s="34" t="s">
        <v>237</v>
      </c>
    </row>
    <row r="174" spans="1:18" ht="15" thickBot="1" x14ac:dyDescent="0.4">
      <c r="A174" s="7"/>
      <c r="B174" s="1"/>
      <c r="C174" s="29"/>
      <c r="D174" s="29"/>
      <c r="E174" s="29"/>
      <c r="F174" s="29"/>
      <c r="G174" s="29"/>
      <c r="H174" s="29"/>
      <c r="I174" s="29"/>
      <c r="J174" s="29"/>
      <c r="K174" s="29"/>
      <c r="L174" s="29"/>
      <c r="M174" s="29"/>
      <c r="N174" s="29"/>
      <c r="O174" s="35"/>
      <c r="P174" s="35"/>
      <c r="Q174" s="35"/>
      <c r="R174" s="34"/>
    </row>
    <row r="175" spans="1:18" x14ac:dyDescent="0.35">
      <c r="A175" s="6">
        <v>38</v>
      </c>
      <c r="B175" s="2" t="s">
        <v>127</v>
      </c>
      <c r="C175" s="28"/>
      <c r="D175" s="28"/>
      <c r="E175" s="28"/>
      <c r="F175" s="28"/>
      <c r="G175" s="28"/>
      <c r="H175" s="28"/>
      <c r="I175" s="28"/>
      <c r="J175" s="28"/>
      <c r="K175" s="28"/>
      <c r="L175" s="28"/>
      <c r="M175" s="28"/>
      <c r="N175" s="28"/>
      <c r="O175" s="35"/>
      <c r="P175" s="35"/>
      <c r="Q175" s="35"/>
      <c r="R175" s="34"/>
    </row>
    <row r="176" spans="1:18" x14ac:dyDescent="0.35">
      <c r="A176" s="7"/>
      <c r="B176" s="1" t="s">
        <v>134</v>
      </c>
      <c r="C176" s="30" t="s">
        <v>221</v>
      </c>
      <c r="D176" s="30" t="s">
        <v>220</v>
      </c>
      <c r="E176" s="30" t="s">
        <v>221</v>
      </c>
      <c r="F176" s="30" t="s">
        <v>221</v>
      </c>
      <c r="G176" t="s">
        <v>222</v>
      </c>
      <c r="H176" s="31" t="s">
        <v>234</v>
      </c>
      <c r="I176" s="30" t="s">
        <v>221</v>
      </c>
      <c r="J176" s="30" t="s">
        <v>221</v>
      </c>
      <c r="K176" s="30" t="s">
        <v>222</v>
      </c>
      <c r="L176" s="30" t="s">
        <v>222</v>
      </c>
      <c r="M176" s="30" t="s">
        <v>222</v>
      </c>
      <c r="N176" s="30" t="s">
        <v>222</v>
      </c>
      <c r="O176" s="35">
        <f t="shared" si="6"/>
        <v>1</v>
      </c>
      <c r="P176" s="35">
        <f t="shared" si="7"/>
        <v>5</v>
      </c>
      <c r="Q176" s="35">
        <f t="shared" si="8"/>
        <v>6</v>
      </c>
      <c r="R176" s="34" t="s">
        <v>236</v>
      </c>
    </row>
    <row r="177" spans="1:18" x14ac:dyDescent="0.35">
      <c r="A177" s="7"/>
      <c r="B177" s="1" t="s">
        <v>3</v>
      </c>
      <c r="C177" s="30" t="s">
        <v>222</v>
      </c>
      <c r="D177" s="30" t="s">
        <v>220</v>
      </c>
      <c r="E177" s="30" t="s">
        <v>220</v>
      </c>
      <c r="F177" s="30" t="s">
        <v>220</v>
      </c>
      <c r="G177" t="s">
        <v>222</v>
      </c>
      <c r="H177" s="31" t="s">
        <v>234</v>
      </c>
      <c r="I177" s="30" t="s">
        <v>222</v>
      </c>
      <c r="J177" s="30" t="s">
        <v>222</v>
      </c>
      <c r="K177" s="30" t="s">
        <v>222</v>
      </c>
      <c r="L177" s="30" t="s">
        <v>222</v>
      </c>
      <c r="M177" s="30" t="s">
        <v>222</v>
      </c>
      <c r="N177" s="30" t="s">
        <v>222</v>
      </c>
      <c r="O177" s="35">
        <f t="shared" si="6"/>
        <v>3</v>
      </c>
      <c r="P177" s="35">
        <f t="shared" si="7"/>
        <v>0</v>
      </c>
      <c r="Q177" s="35">
        <f t="shared" si="8"/>
        <v>9</v>
      </c>
      <c r="R177" s="34" t="s">
        <v>236</v>
      </c>
    </row>
    <row r="178" spans="1:18" ht="15" thickBot="1" x14ac:dyDescent="0.4">
      <c r="A178" s="9"/>
      <c r="B178" s="4"/>
      <c r="C178" s="29"/>
      <c r="D178" s="29"/>
      <c r="E178" s="29"/>
      <c r="F178" s="29"/>
      <c r="G178" s="29"/>
      <c r="H178" s="29"/>
      <c r="I178" s="29"/>
      <c r="J178" s="29"/>
      <c r="K178" s="29"/>
      <c r="L178" s="29"/>
      <c r="M178" s="29"/>
      <c r="N178" s="29"/>
      <c r="O178" s="35"/>
      <c r="P178" s="35"/>
      <c r="Q178" s="35"/>
      <c r="R178" s="34"/>
    </row>
    <row r="179" spans="1:18" x14ac:dyDescent="0.35">
      <c r="A179" s="8">
        <v>39</v>
      </c>
      <c r="B179" s="3" t="s">
        <v>128</v>
      </c>
      <c r="C179" s="28"/>
      <c r="D179" s="28"/>
      <c r="E179" s="28"/>
      <c r="F179" s="28"/>
      <c r="G179" s="28"/>
      <c r="H179" s="28"/>
      <c r="I179" s="28"/>
      <c r="J179" s="28"/>
      <c r="K179" s="28"/>
      <c r="L179" s="28"/>
      <c r="M179" s="28"/>
      <c r="N179" s="28"/>
      <c r="O179" s="35"/>
      <c r="P179" s="35"/>
      <c r="Q179" s="35"/>
      <c r="R179" s="34"/>
    </row>
    <row r="180" spans="1:18" x14ac:dyDescent="0.35">
      <c r="A180" s="7"/>
      <c r="B180" s="1" t="s">
        <v>134</v>
      </c>
      <c r="C180" s="30" t="s">
        <v>221</v>
      </c>
      <c r="D180" s="30" t="s">
        <v>222</v>
      </c>
      <c r="E180" s="30" t="s">
        <v>221</v>
      </c>
      <c r="F180" s="30" t="s">
        <v>222</v>
      </c>
      <c r="G180" t="s">
        <v>222</v>
      </c>
      <c r="H180" s="31" t="s">
        <v>234</v>
      </c>
      <c r="I180" s="30" t="s">
        <v>221</v>
      </c>
      <c r="J180" s="30" t="s">
        <v>221</v>
      </c>
      <c r="K180" s="30" t="s">
        <v>222</v>
      </c>
      <c r="L180" s="30" t="s">
        <v>222</v>
      </c>
      <c r="M180" s="30" t="s">
        <v>222</v>
      </c>
      <c r="N180" s="30" t="s">
        <v>222</v>
      </c>
      <c r="O180" s="35">
        <f t="shared" si="6"/>
        <v>0</v>
      </c>
      <c r="P180" s="35">
        <f t="shared" si="7"/>
        <v>4</v>
      </c>
      <c r="Q180" s="35">
        <f t="shared" si="8"/>
        <v>8</v>
      </c>
      <c r="R180" s="34" t="s">
        <v>236</v>
      </c>
    </row>
    <row r="181" spans="1:18" x14ac:dyDescent="0.35">
      <c r="A181" s="7"/>
      <c r="B181" s="1" t="s">
        <v>3</v>
      </c>
      <c r="C181" s="30" t="s">
        <v>222</v>
      </c>
      <c r="D181" s="30" t="s">
        <v>222</v>
      </c>
      <c r="E181" s="30" t="s">
        <v>222</v>
      </c>
      <c r="F181" s="30" t="s">
        <v>222</v>
      </c>
      <c r="G181" t="s">
        <v>222</v>
      </c>
      <c r="H181" s="31" t="s">
        <v>232</v>
      </c>
      <c r="I181" s="30" t="s">
        <v>222</v>
      </c>
      <c r="J181" s="30" t="s">
        <v>222</v>
      </c>
      <c r="K181" s="30" t="s">
        <v>222</v>
      </c>
      <c r="L181" s="30" t="s">
        <v>222</v>
      </c>
      <c r="M181" s="30" t="s">
        <v>222</v>
      </c>
      <c r="N181" s="30" t="s">
        <v>222</v>
      </c>
      <c r="O181" s="35">
        <f t="shared" si="6"/>
        <v>1</v>
      </c>
      <c r="P181" s="35">
        <f t="shared" si="7"/>
        <v>0</v>
      </c>
      <c r="Q181" s="35">
        <f t="shared" si="8"/>
        <v>11</v>
      </c>
      <c r="R181" s="34" t="s">
        <v>237</v>
      </c>
    </row>
    <row r="182" spans="1:18" ht="15" thickBot="1" x14ac:dyDescent="0.4">
      <c r="A182" s="9"/>
      <c r="B182" s="4"/>
      <c r="C182" s="29"/>
      <c r="D182" s="29"/>
      <c r="E182" s="29"/>
      <c r="F182" s="29"/>
      <c r="G182" s="29"/>
      <c r="H182" s="29"/>
      <c r="I182" s="29"/>
      <c r="J182" s="29"/>
      <c r="K182" s="29"/>
      <c r="L182" s="29"/>
      <c r="M182" s="29"/>
      <c r="N182" s="29"/>
      <c r="O182" s="35"/>
      <c r="P182" s="35"/>
      <c r="Q182" s="35"/>
      <c r="R182" s="34"/>
    </row>
    <row r="183" spans="1:18" ht="15" thickBot="1" x14ac:dyDescent="0.4">
      <c r="A183" s="108" t="s">
        <v>13</v>
      </c>
      <c r="B183" s="109"/>
      <c r="C183" s="19"/>
      <c r="D183" s="19"/>
      <c r="E183" s="19"/>
      <c r="F183" s="19"/>
      <c r="G183" s="19"/>
      <c r="H183" s="19"/>
      <c r="I183" s="19"/>
      <c r="J183" s="19"/>
      <c r="K183" s="19"/>
      <c r="L183" s="19"/>
      <c r="M183" s="19"/>
      <c r="N183" s="19"/>
      <c r="O183" s="35"/>
      <c r="P183" s="35"/>
      <c r="Q183" s="35"/>
      <c r="R183" s="34"/>
    </row>
    <row r="184" spans="1:18" x14ac:dyDescent="0.35">
      <c r="A184" s="8">
        <v>40</v>
      </c>
      <c r="B184" s="8" t="s">
        <v>157</v>
      </c>
      <c r="C184" s="28"/>
      <c r="D184" s="28"/>
      <c r="E184" s="28"/>
      <c r="F184" s="28"/>
      <c r="G184" s="28"/>
      <c r="H184" s="28"/>
      <c r="I184" s="28"/>
      <c r="J184" s="28"/>
      <c r="K184" s="28"/>
      <c r="L184" s="28"/>
      <c r="M184" s="28"/>
      <c r="N184" s="28"/>
      <c r="O184" s="35"/>
      <c r="P184" s="35"/>
      <c r="Q184" s="35"/>
      <c r="R184" s="34"/>
    </row>
    <row r="185" spans="1:18" x14ac:dyDescent="0.35">
      <c r="A185" s="7"/>
      <c r="B185" s="7" t="s">
        <v>134</v>
      </c>
      <c r="C185" s="30" t="s">
        <v>222</v>
      </c>
      <c r="D185" s="30" t="s">
        <v>222</v>
      </c>
      <c r="E185" s="30" t="s">
        <v>222</v>
      </c>
      <c r="F185" s="30" t="s">
        <v>221</v>
      </c>
      <c r="G185" t="s">
        <v>222</v>
      </c>
      <c r="H185" s="31" t="s">
        <v>234</v>
      </c>
      <c r="I185" s="30" t="s">
        <v>222</v>
      </c>
      <c r="J185" s="30" t="s">
        <v>222</v>
      </c>
      <c r="K185" s="30" t="s">
        <v>222</v>
      </c>
      <c r="L185" s="30" t="s">
        <v>222</v>
      </c>
      <c r="M185" s="30" t="s">
        <v>222</v>
      </c>
      <c r="N185" s="30" t="s">
        <v>222</v>
      </c>
      <c r="O185" s="35">
        <f t="shared" si="6"/>
        <v>0</v>
      </c>
      <c r="P185" s="35">
        <f t="shared" si="7"/>
        <v>1</v>
      </c>
      <c r="Q185" s="35">
        <f t="shared" si="8"/>
        <v>11</v>
      </c>
      <c r="R185" s="34" t="s">
        <v>237</v>
      </c>
    </row>
    <row r="186" spans="1:18" x14ac:dyDescent="0.35">
      <c r="A186" s="7"/>
      <c r="B186" s="7" t="s">
        <v>3</v>
      </c>
      <c r="C186" s="30" t="s">
        <v>222</v>
      </c>
      <c r="D186" s="30" t="s">
        <v>222</v>
      </c>
      <c r="E186" s="30" t="s">
        <v>222</v>
      </c>
      <c r="F186" s="30" t="s">
        <v>221</v>
      </c>
      <c r="G186" t="s">
        <v>232</v>
      </c>
      <c r="H186" s="31" t="s">
        <v>234</v>
      </c>
      <c r="I186" s="30" t="s">
        <v>222</v>
      </c>
      <c r="J186" s="30" t="s">
        <v>222</v>
      </c>
      <c r="K186" s="30" t="s">
        <v>222</v>
      </c>
      <c r="L186" s="30" t="s">
        <v>222</v>
      </c>
      <c r="M186" s="30" t="s">
        <v>222</v>
      </c>
      <c r="N186" s="30" t="s">
        <v>222</v>
      </c>
      <c r="O186" s="35">
        <f t="shared" si="6"/>
        <v>1</v>
      </c>
      <c r="P186" s="35">
        <f t="shared" si="7"/>
        <v>1</v>
      </c>
      <c r="Q186" s="35">
        <f t="shared" si="8"/>
        <v>10</v>
      </c>
      <c r="R186" s="34" t="s">
        <v>237</v>
      </c>
    </row>
    <row r="187" spans="1:18" ht="15" thickBot="1" x14ac:dyDescent="0.4">
      <c r="A187" s="7"/>
      <c r="B187" s="1"/>
      <c r="C187" s="29"/>
      <c r="D187" s="29"/>
      <c r="E187" s="29"/>
      <c r="F187" s="29"/>
      <c r="G187" s="29"/>
      <c r="H187" s="29"/>
      <c r="I187" s="29"/>
      <c r="J187" s="29"/>
      <c r="K187" s="29"/>
      <c r="L187" s="29"/>
      <c r="M187" s="29"/>
      <c r="N187" s="29"/>
      <c r="O187" s="35"/>
      <c r="P187" s="35"/>
      <c r="Q187" s="35"/>
      <c r="R187" s="34"/>
    </row>
    <row r="188" spans="1:18" x14ac:dyDescent="0.35">
      <c r="A188" s="6">
        <v>41</v>
      </c>
      <c r="B188" s="6" t="s">
        <v>158</v>
      </c>
      <c r="C188" s="28"/>
      <c r="D188" s="28"/>
      <c r="E188" s="28"/>
      <c r="F188" s="28"/>
      <c r="G188" s="28"/>
      <c r="H188" s="28"/>
      <c r="I188" s="28"/>
      <c r="J188" s="28"/>
      <c r="K188" s="28"/>
      <c r="L188" s="28"/>
      <c r="M188" s="28"/>
      <c r="N188" s="28"/>
      <c r="O188" s="35"/>
      <c r="P188" s="35"/>
      <c r="Q188" s="35"/>
      <c r="R188" s="34"/>
    </row>
    <row r="189" spans="1:18" x14ac:dyDescent="0.35">
      <c r="A189" s="7"/>
      <c r="B189" s="7" t="s">
        <v>134</v>
      </c>
      <c r="C189" s="30" t="s">
        <v>222</v>
      </c>
      <c r="D189" s="30" t="s">
        <v>222</v>
      </c>
      <c r="E189" s="30" t="s">
        <v>222</v>
      </c>
      <c r="F189" s="30" t="s">
        <v>222</v>
      </c>
      <c r="G189" t="s">
        <v>222</v>
      </c>
      <c r="H189" s="31" t="s">
        <v>234</v>
      </c>
      <c r="I189" s="30" t="s">
        <v>222</v>
      </c>
      <c r="J189" s="30" t="s">
        <v>222</v>
      </c>
      <c r="K189" s="30" t="s">
        <v>222</v>
      </c>
      <c r="L189" s="30" t="s">
        <v>222</v>
      </c>
      <c r="M189" s="30" t="s">
        <v>222</v>
      </c>
      <c r="N189" s="30" t="s">
        <v>222</v>
      </c>
      <c r="O189" s="35">
        <f t="shared" si="6"/>
        <v>0</v>
      </c>
      <c r="P189" s="35">
        <f t="shared" si="7"/>
        <v>0</v>
      </c>
      <c r="Q189" s="35">
        <f t="shared" si="8"/>
        <v>12</v>
      </c>
      <c r="R189" s="34" t="s">
        <v>237</v>
      </c>
    </row>
    <row r="190" spans="1:18" x14ac:dyDescent="0.35">
      <c r="A190" s="7"/>
      <c r="B190" s="7" t="s">
        <v>3</v>
      </c>
      <c r="C190" s="30" t="s">
        <v>222</v>
      </c>
      <c r="D190" s="30" t="s">
        <v>222</v>
      </c>
      <c r="E190" s="30" t="s">
        <v>222</v>
      </c>
      <c r="F190" s="30" t="s">
        <v>222</v>
      </c>
      <c r="G190" t="s">
        <v>222</v>
      </c>
      <c r="H190" s="31" t="s">
        <v>234</v>
      </c>
      <c r="I190" s="30" t="s">
        <v>222</v>
      </c>
      <c r="J190" s="30" t="s">
        <v>222</v>
      </c>
      <c r="K190" s="30" t="s">
        <v>222</v>
      </c>
      <c r="L190" s="30" t="s">
        <v>222</v>
      </c>
      <c r="M190" s="30" t="s">
        <v>222</v>
      </c>
      <c r="N190" s="30" t="s">
        <v>222</v>
      </c>
      <c r="O190" s="35">
        <f t="shared" si="6"/>
        <v>0</v>
      </c>
      <c r="P190" s="35">
        <f t="shared" si="7"/>
        <v>0</v>
      </c>
      <c r="Q190" s="35">
        <f t="shared" si="8"/>
        <v>12</v>
      </c>
      <c r="R190" s="34" t="s">
        <v>237</v>
      </c>
    </row>
    <row r="191" spans="1:18" ht="15" thickBot="1" x14ac:dyDescent="0.4">
      <c r="A191" s="9"/>
      <c r="B191" s="4"/>
      <c r="C191" s="29"/>
      <c r="D191" s="29"/>
      <c r="E191" s="29"/>
      <c r="F191" s="29"/>
      <c r="G191" s="29"/>
      <c r="H191" s="29"/>
      <c r="I191" s="29"/>
      <c r="J191" s="29"/>
      <c r="K191" s="29"/>
      <c r="L191" s="29"/>
      <c r="M191" s="29"/>
      <c r="N191" s="29"/>
      <c r="O191" s="35"/>
      <c r="P191" s="35"/>
      <c r="Q191" s="35"/>
      <c r="R191" s="34"/>
    </row>
    <row r="192" spans="1:18" x14ac:dyDescent="0.35">
      <c r="A192" s="8">
        <v>42</v>
      </c>
      <c r="B192" s="8" t="s">
        <v>159</v>
      </c>
      <c r="C192" s="28"/>
      <c r="D192" s="28"/>
      <c r="E192" s="28"/>
      <c r="F192" s="28"/>
      <c r="G192" s="28"/>
      <c r="H192" s="28"/>
      <c r="I192" s="28"/>
      <c r="J192" s="28"/>
      <c r="K192" s="28"/>
      <c r="L192" s="28"/>
      <c r="M192" s="28"/>
      <c r="N192" s="28"/>
      <c r="O192" s="35"/>
      <c r="P192" s="35"/>
      <c r="Q192" s="35"/>
      <c r="R192" s="34"/>
    </row>
    <row r="193" spans="1:18" x14ac:dyDescent="0.35">
      <c r="A193" s="7"/>
      <c r="B193" s="7" t="s">
        <v>134</v>
      </c>
      <c r="C193" s="30" t="s">
        <v>222</v>
      </c>
      <c r="D193" s="30" t="s">
        <v>220</v>
      </c>
      <c r="E193" s="30" t="s">
        <v>221</v>
      </c>
      <c r="F193" s="30" t="s">
        <v>220</v>
      </c>
      <c r="G193" t="s">
        <v>222</v>
      </c>
      <c r="H193" s="30" t="s">
        <v>232</v>
      </c>
      <c r="I193" s="30" t="s">
        <v>222</v>
      </c>
      <c r="J193" s="30" t="s">
        <v>222</v>
      </c>
      <c r="K193" s="30" t="s">
        <v>221</v>
      </c>
      <c r="L193" s="30" t="s">
        <v>222</v>
      </c>
      <c r="M193" s="30" t="s">
        <v>222</v>
      </c>
      <c r="N193" s="30" t="s">
        <v>222</v>
      </c>
      <c r="O193" s="35">
        <f t="shared" si="6"/>
        <v>3</v>
      </c>
      <c r="P193" s="35">
        <f t="shared" si="7"/>
        <v>2</v>
      </c>
      <c r="Q193" s="35">
        <f t="shared" si="8"/>
        <v>7</v>
      </c>
      <c r="R193" s="34" t="s">
        <v>236</v>
      </c>
    </row>
    <row r="194" spans="1:18" x14ac:dyDescent="0.35">
      <c r="A194" s="7"/>
      <c r="B194" s="7" t="s">
        <v>3</v>
      </c>
      <c r="C194" s="30" t="s">
        <v>222</v>
      </c>
      <c r="D194" s="30" t="s">
        <v>220</v>
      </c>
      <c r="E194" s="30" t="s">
        <v>220</v>
      </c>
      <c r="F194" s="30" t="s">
        <v>220</v>
      </c>
      <c r="G194" s="30" t="s">
        <v>232</v>
      </c>
      <c r="H194" s="30" t="s">
        <v>232</v>
      </c>
      <c r="I194" s="30" t="s">
        <v>222</v>
      </c>
      <c r="J194" s="30" t="s">
        <v>222</v>
      </c>
      <c r="K194" s="30" t="s">
        <v>222</v>
      </c>
      <c r="L194" s="30" t="s">
        <v>222</v>
      </c>
      <c r="M194" s="30" t="s">
        <v>222</v>
      </c>
      <c r="N194" s="30" t="s">
        <v>222</v>
      </c>
      <c r="O194" s="35">
        <f t="shared" si="6"/>
        <v>5</v>
      </c>
      <c r="P194" s="35">
        <f t="shared" si="7"/>
        <v>0</v>
      </c>
      <c r="Q194" s="35">
        <f t="shared" si="8"/>
        <v>7</v>
      </c>
      <c r="R194" s="34" t="s">
        <v>236</v>
      </c>
    </row>
    <row r="195" spans="1:18" ht="15" thickBot="1" x14ac:dyDescent="0.4">
      <c r="A195" s="7"/>
      <c r="B195" s="1"/>
      <c r="C195" s="29"/>
      <c r="D195" s="29"/>
      <c r="E195" s="29"/>
      <c r="F195" s="29"/>
      <c r="G195" s="29"/>
      <c r="H195" s="29"/>
      <c r="I195" s="29"/>
      <c r="J195" s="29"/>
      <c r="K195" s="29"/>
      <c r="L195" s="29"/>
      <c r="M195" s="29"/>
      <c r="N195" s="29"/>
      <c r="O195" s="35"/>
      <c r="P195" s="35"/>
      <c r="Q195" s="35"/>
      <c r="R195" s="34"/>
    </row>
    <row r="196" spans="1:18" x14ac:dyDescent="0.35">
      <c r="A196" s="6">
        <v>43</v>
      </c>
      <c r="B196" s="6" t="s">
        <v>160</v>
      </c>
      <c r="C196" s="28"/>
      <c r="D196" s="28"/>
      <c r="E196" s="28"/>
      <c r="F196" s="28"/>
      <c r="G196" s="28"/>
      <c r="H196" s="28"/>
      <c r="I196" s="28"/>
      <c r="J196" s="28"/>
      <c r="K196" s="28"/>
      <c r="L196" s="28"/>
      <c r="M196" s="28"/>
      <c r="N196" s="28"/>
      <c r="O196" s="35"/>
      <c r="P196" s="35"/>
      <c r="Q196" s="35"/>
      <c r="R196" s="34"/>
    </row>
    <row r="197" spans="1:18" x14ac:dyDescent="0.35">
      <c r="A197" s="7"/>
      <c r="B197" s="7" t="s">
        <v>134</v>
      </c>
      <c r="C197" s="30" t="s">
        <v>222</v>
      </c>
      <c r="D197" s="30" t="s">
        <v>220</v>
      </c>
      <c r="E197" s="30" t="s">
        <v>221</v>
      </c>
      <c r="F197" s="30" t="s">
        <v>222</v>
      </c>
      <c r="G197" t="s">
        <v>222</v>
      </c>
      <c r="H197" s="31" t="s">
        <v>232</v>
      </c>
      <c r="I197" s="30" t="s">
        <v>222</v>
      </c>
      <c r="J197" s="30" t="s">
        <v>222</v>
      </c>
      <c r="K197" s="30" t="s">
        <v>220</v>
      </c>
      <c r="L197" s="30" t="s">
        <v>222</v>
      </c>
      <c r="M197" s="30" t="s">
        <v>222</v>
      </c>
      <c r="N197" s="30" t="s">
        <v>222</v>
      </c>
      <c r="O197" s="35">
        <f t="shared" si="6"/>
        <v>3</v>
      </c>
      <c r="P197" s="35">
        <f t="shared" si="7"/>
        <v>1</v>
      </c>
      <c r="Q197" s="35">
        <f t="shared" si="8"/>
        <v>8</v>
      </c>
      <c r="R197" s="34" t="s">
        <v>236</v>
      </c>
    </row>
    <row r="198" spans="1:18" x14ac:dyDescent="0.35">
      <c r="A198" s="7"/>
      <c r="B198" s="7" t="s">
        <v>3</v>
      </c>
      <c r="C198" s="30" t="s">
        <v>220</v>
      </c>
      <c r="D198" s="30" t="s">
        <v>220</v>
      </c>
      <c r="E198" s="30" t="s">
        <v>220</v>
      </c>
      <c r="F198" s="30" t="s">
        <v>221</v>
      </c>
      <c r="G198" t="s">
        <v>222</v>
      </c>
      <c r="H198" s="31" t="s">
        <v>232</v>
      </c>
      <c r="I198" s="30" t="s">
        <v>222</v>
      </c>
      <c r="J198" s="30" t="s">
        <v>220</v>
      </c>
      <c r="K198" s="30" t="s">
        <v>220</v>
      </c>
      <c r="L198" s="30" t="s">
        <v>222</v>
      </c>
      <c r="M198" s="30" t="s">
        <v>222</v>
      </c>
      <c r="N198" s="30" t="s">
        <v>222</v>
      </c>
      <c r="O198" s="35">
        <f t="shared" si="6"/>
        <v>6</v>
      </c>
      <c r="P198" s="35">
        <f t="shared" si="7"/>
        <v>1</v>
      </c>
      <c r="Q198" s="35">
        <f t="shared" si="8"/>
        <v>5</v>
      </c>
      <c r="R198" s="34" t="s">
        <v>236</v>
      </c>
    </row>
    <row r="199" spans="1:18" ht="15" thickBot="1" x14ac:dyDescent="0.4">
      <c r="A199" s="9"/>
      <c r="B199" s="4"/>
      <c r="C199" s="29"/>
      <c r="D199" s="29"/>
      <c r="E199" s="29"/>
      <c r="F199" s="29"/>
      <c r="G199" s="29"/>
      <c r="H199" s="29"/>
      <c r="I199" s="29"/>
      <c r="J199" s="29"/>
      <c r="K199" s="29"/>
      <c r="L199" s="29"/>
      <c r="M199" s="29"/>
      <c r="N199" s="29"/>
      <c r="O199" s="35"/>
      <c r="P199" s="35"/>
      <c r="Q199" s="35"/>
      <c r="R199" s="34"/>
    </row>
    <row r="200" spans="1:18" x14ac:dyDescent="0.35">
      <c r="A200" s="8">
        <v>44</v>
      </c>
      <c r="B200" s="8" t="s">
        <v>161</v>
      </c>
      <c r="C200" s="28"/>
      <c r="D200" s="28"/>
      <c r="E200" s="28"/>
      <c r="F200" s="28"/>
      <c r="G200" s="28"/>
      <c r="H200" s="28"/>
      <c r="I200" s="28"/>
      <c r="J200" s="28"/>
      <c r="K200" s="28"/>
      <c r="L200" s="28"/>
      <c r="M200" s="28"/>
      <c r="N200" s="28"/>
      <c r="O200" s="35"/>
      <c r="P200" s="35"/>
      <c r="Q200" s="35"/>
      <c r="R200" s="34"/>
    </row>
    <row r="201" spans="1:18" x14ac:dyDescent="0.35">
      <c r="A201" s="7"/>
      <c r="B201" s="7" t="s">
        <v>134</v>
      </c>
      <c r="C201" s="30" t="s">
        <v>222</v>
      </c>
      <c r="D201" s="30" t="s">
        <v>220</v>
      </c>
      <c r="E201" s="30" t="s">
        <v>221</v>
      </c>
      <c r="F201" s="30" t="s">
        <v>222</v>
      </c>
      <c r="G201" t="s">
        <v>222</v>
      </c>
      <c r="H201" s="31" t="s">
        <v>232</v>
      </c>
      <c r="I201" s="30" t="s">
        <v>222</v>
      </c>
      <c r="J201" s="30" t="s">
        <v>222</v>
      </c>
      <c r="K201" s="30" t="s">
        <v>221</v>
      </c>
      <c r="L201" s="30" t="s">
        <v>222</v>
      </c>
      <c r="M201" s="30" t="s">
        <v>222</v>
      </c>
      <c r="N201" s="30" t="s">
        <v>222</v>
      </c>
      <c r="O201" s="35">
        <f t="shared" si="6"/>
        <v>2</v>
      </c>
      <c r="P201" s="35">
        <f t="shared" si="7"/>
        <v>2</v>
      </c>
      <c r="Q201" s="35">
        <f t="shared" si="8"/>
        <v>8</v>
      </c>
      <c r="R201" s="34" t="s">
        <v>236</v>
      </c>
    </row>
    <row r="202" spans="1:18" x14ac:dyDescent="0.35">
      <c r="A202" s="7"/>
      <c r="B202" s="7" t="s">
        <v>3</v>
      </c>
      <c r="C202" s="30" t="s">
        <v>222</v>
      </c>
      <c r="D202" s="30" t="s">
        <v>220</v>
      </c>
      <c r="E202" s="30" t="s">
        <v>221</v>
      </c>
      <c r="F202" s="30" t="s">
        <v>222</v>
      </c>
      <c r="G202" t="s">
        <v>222</v>
      </c>
      <c r="H202" s="31" t="s">
        <v>232</v>
      </c>
      <c r="I202" s="30" t="s">
        <v>222</v>
      </c>
      <c r="J202" s="30" t="s">
        <v>222</v>
      </c>
      <c r="K202" s="30" t="s">
        <v>222</v>
      </c>
      <c r="L202" s="30" t="s">
        <v>222</v>
      </c>
      <c r="M202" s="30" t="s">
        <v>222</v>
      </c>
      <c r="N202" s="30" t="s">
        <v>222</v>
      </c>
      <c r="O202" s="35">
        <f t="shared" si="6"/>
        <v>2</v>
      </c>
      <c r="P202" s="35">
        <f t="shared" si="7"/>
        <v>1</v>
      </c>
      <c r="Q202" s="35">
        <f t="shared" si="8"/>
        <v>9</v>
      </c>
      <c r="R202" s="34" t="s">
        <v>236</v>
      </c>
    </row>
    <row r="203" spans="1:18" ht="15" thickBot="1" x14ac:dyDescent="0.4">
      <c r="A203" s="7"/>
      <c r="B203" s="1"/>
      <c r="C203" s="29"/>
      <c r="D203" s="29"/>
      <c r="E203" s="29"/>
      <c r="F203" s="29"/>
      <c r="G203" s="29"/>
      <c r="H203" s="29"/>
      <c r="I203" s="29"/>
      <c r="J203" s="29"/>
      <c r="K203" s="29"/>
      <c r="L203" s="29"/>
      <c r="M203" s="29"/>
      <c r="N203" s="29"/>
      <c r="O203" s="35"/>
      <c r="P203" s="35"/>
      <c r="Q203" s="35"/>
      <c r="R203" s="34"/>
    </row>
    <row r="204" spans="1:18" x14ac:dyDescent="0.35">
      <c r="A204" s="6">
        <v>45</v>
      </c>
      <c r="B204" s="6" t="s">
        <v>162</v>
      </c>
      <c r="C204" s="28"/>
      <c r="D204" s="28"/>
      <c r="E204" s="28"/>
      <c r="F204" s="28"/>
      <c r="G204" s="28"/>
      <c r="H204" s="28"/>
      <c r="I204" s="28"/>
      <c r="J204" s="28"/>
      <c r="K204" s="28"/>
      <c r="L204" s="28"/>
      <c r="M204" s="28"/>
      <c r="N204" s="28"/>
      <c r="O204" s="35"/>
      <c r="P204" s="35"/>
      <c r="Q204" s="35"/>
      <c r="R204" s="34"/>
    </row>
    <row r="205" spans="1:18" x14ac:dyDescent="0.35">
      <c r="A205" s="7"/>
      <c r="B205" s="7" t="s">
        <v>134</v>
      </c>
      <c r="C205" s="30" t="s">
        <v>222</v>
      </c>
      <c r="D205" s="30" t="s">
        <v>220</v>
      </c>
      <c r="E205" s="30" t="s">
        <v>221</v>
      </c>
      <c r="F205" s="30" t="s">
        <v>222</v>
      </c>
      <c r="G205" t="s">
        <v>222</v>
      </c>
      <c r="H205" s="31" t="s">
        <v>232</v>
      </c>
      <c r="I205" s="30" t="s">
        <v>222</v>
      </c>
      <c r="J205" s="30" t="s">
        <v>222</v>
      </c>
      <c r="K205" s="30" t="s">
        <v>220</v>
      </c>
      <c r="L205" s="30" t="s">
        <v>222</v>
      </c>
      <c r="M205" s="30" t="s">
        <v>222</v>
      </c>
      <c r="N205" s="30" t="s">
        <v>222</v>
      </c>
      <c r="O205" s="35">
        <f t="shared" ref="O205:O268" si="9">COUNTIF(C205:N205,"Yes")</f>
        <v>3</v>
      </c>
      <c r="P205" s="35">
        <f t="shared" ref="P205:P268" si="10">COUNTIF(C205:N205,"No")</f>
        <v>1</v>
      </c>
      <c r="Q205" s="35">
        <f t="shared" ref="Q205:Q268" si="11">COUNTIF(C205:N205,"insufficient evidence")</f>
        <v>8</v>
      </c>
      <c r="R205" s="34" t="s">
        <v>236</v>
      </c>
    </row>
    <row r="206" spans="1:18" x14ac:dyDescent="0.35">
      <c r="A206" s="7"/>
      <c r="B206" s="7" t="s">
        <v>3</v>
      </c>
      <c r="C206" s="30" t="s">
        <v>222</v>
      </c>
      <c r="D206" s="30" t="s">
        <v>220</v>
      </c>
      <c r="E206" s="30" t="s">
        <v>221</v>
      </c>
      <c r="F206" s="30" t="s">
        <v>222</v>
      </c>
      <c r="G206" t="s">
        <v>222</v>
      </c>
      <c r="H206" s="31" t="s">
        <v>232</v>
      </c>
      <c r="I206" s="30" t="s">
        <v>222</v>
      </c>
      <c r="J206" s="30" t="s">
        <v>222</v>
      </c>
      <c r="K206" s="30" t="s">
        <v>220</v>
      </c>
      <c r="L206" s="30" t="s">
        <v>222</v>
      </c>
      <c r="M206" s="30" t="s">
        <v>222</v>
      </c>
      <c r="N206" s="30" t="s">
        <v>222</v>
      </c>
      <c r="O206" s="35">
        <f t="shared" si="9"/>
        <v>3</v>
      </c>
      <c r="P206" s="35">
        <f t="shared" si="10"/>
        <v>1</v>
      </c>
      <c r="Q206" s="35">
        <f t="shared" si="11"/>
        <v>8</v>
      </c>
      <c r="R206" s="34" t="s">
        <v>236</v>
      </c>
    </row>
    <row r="207" spans="1:18" ht="15" thickBot="1" x14ac:dyDescent="0.4">
      <c r="A207" s="9"/>
      <c r="B207" s="4"/>
      <c r="C207" s="29"/>
      <c r="D207" s="29"/>
      <c r="E207" s="29"/>
      <c r="F207" s="29"/>
      <c r="G207" s="29"/>
      <c r="H207" s="29"/>
      <c r="I207" s="29"/>
      <c r="J207" s="29"/>
      <c r="K207" s="29"/>
      <c r="L207" s="29"/>
      <c r="M207" s="29"/>
      <c r="N207" s="29"/>
      <c r="O207" s="35"/>
      <c r="P207" s="35"/>
      <c r="Q207" s="35"/>
      <c r="R207" s="34"/>
    </row>
    <row r="208" spans="1:18" ht="15" thickBot="1" x14ac:dyDescent="0.4">
      <c r="A208" s="106" t="s">
        <v>1</v>
      </c>
      <c r="B208" s="107"/>
      <c r="C208" s="21"/>
      <c r="D208" s="21"/>
      <c r="E208" s="21"/>
      <c r="F208" s="21"/>
      <c r="G208" s="21"/>
      <c r="H208" s="21"/>
      <c r="I208" s="21"/>
      <c r="J208" s="21"/>
      <c r="K208" s="21"/>
      <c r="L208" s="21"/>
      <c r="M208" s="21"/>
      <c r="N208" s="21"/>
      <c r="O208" s="35"/>
      <c r="P208" s="35"/>
      <c r="Q208" s="35"/>
      <c r="R208" s="34"/>
    </row>
    <row r="209" spans="1:18" ht="15" thickBot="1" x14ac:dyDescent="0.4">
      <c r="A209" s="108" t="s">
        <v>111</v>
      </c>
      <c r="B209" s="109"/>
      <c r="C209" s="19"/>
      <c r="D209" s="19"/>
      <c r="E209" s="19"/>
      <c r="F209" s="19"/>
      <c r="G209" s="19"/>
      <c r="H209" s="19"/>
      <c r="I209" s="19"/>
      <c r="J209" s="19"/>
      <c r="K209" s="19"/>
      <c r="L209" s="19"/>
      <c r="M209" s="19"/>
      <c r="N209" s="19"/>
      <c r="O209" s="35"/>
      <c r="P209" s="35"/>
      <c r="Q209" s="35"/>
      <c r="R209" s="34"/>
    </row>
    <row r="210" spans="1:18" x14ac:dyDescent="0.35">
      <c r="A210" s="6">
        <v>46</v>
      </c>
      <c r="B210" s="2" t="s">
        <v>163</v>
      </c>
      <c r="C210" s="28"/>
      <c r="D210" s="28"/>
      <c r="E210" s="28"/>
      <c r="F210" s="28"/>
      <c r="G210" s="28"/>
      <c r="H210" s="28"/>
      <c r="I210" s="28"/>
      <c r="J210" s="28"/>
      <c r="K210" s="28"/>
      <c r="L210" s="28"/>
      <c r="M210" s="28"/>
      <c r="N210" s="28"/>
      <c r="O210" s="35"/>
      <c r="P210" s="35"/>
      <c r="Q210" s="35"/>
      <c r="R210" s="34"/>
    </row>
    <row r="211" spans="1:18" x14ac:dyDescent="0.35">
      <c r="A211" s="7"/>
      <c r="B211" s="7" t="s">
        <v>134</v>
      </c>
      <c r="C211" s="30" t="s">
        <v>222</v>
      </c>
      <c r="D211" s="30" t="s">
        <v>220</v>
      </c>
      <c r="E211" s="30" t="s">
        <v>221</v>
      </c>
      <c r="F211" s="30" t="s">
        <v>220</v>
      </c>
      <c r="G211" s="30" t="s">
        <v>232</v>
      </c>
      <c r="H211" s="30" t="s">
        <v>232</v>
      </c>
      <c r="I211" s="30" t="s">
        <v>220</v>
      </c>
      <c r="J211" s="30" t="s">
        <v>220</v>
      </c>
      <c r="K211" s="30" t="s">
        <v>220</v>
      </c>
      <c r="L211" s="30" t="s">
        <v>220</v>
      </c>
      <c r="M211" s="30" t="s">
        <v>220</v>
      </c>
      <c r="N211" s="30" t="s">
        <v>220</v>
      </c>
      <c r="O211" s="35">
        <f t="shared" si="9"/>
        <v>10</v>
      </c>
      <c r="P211" s="35">
        <f t="shared" si="10"/>
        <v>1</v>
      </c>
      <c r="Q211" s="35">
        <f t="shared" si="11"/>
        <v>1</v>
      </c>
      <c r="R211" s="34" t="s">
        <v>238</v>
      </c>
    </row>
    <row r="212" spans="1:18" x14ac:dyDescent="0.35">
      <c r="A212" s="7"/>
      <c r="B212" s="7" t="s">
        <v>3</v>
      </c>
      <c r="C212" s="30" t="s">
        <v>220</v>
      </c>
      <c r="D212" s="30" t="s">
        <v>220</v>
      </c>
      <c r="E212" s="30" t="s">
        <v>220</v>
      </c>
      <c r="F212" s="30" t="s">
        <v>220</v>
      </c>
      <c r="G212" s="30" t="s">
        <v>232</v>
      </c>
      <c r="H212" s="30" t="s">
        <v>232</v>
      </c>
      <c r="I212" s="30" t="s">
        <v>220</v>
      </c>
      <c r="J212" s="30" t="s">
        <v>220</v>
      </c>
      <c r="K212" s="30" t="s">
        <v>220</v>
      </c>
      <c r="L212" s="30" t="s">
        <v>220</v>
      </c>
      <c r="M212" s="30" t="s">
        <v>220</v>
      </c>
      <c r="N212" s="30" t="s">
        <v>220</v>
      </c>
      <c r="O212" s="35">
        <f t="shared" si="9"/>
        <v>12</v>
      </c>
      <c r="P212" s="35">
        <f t="shared" si="10"/>
        <v>0</v>
      </c>
      <c r="Q212" s="35">
        <f t="shared" si="11"/>
        <v>0</v>
      </c>
      <c r="R212" s="34" t="s">
        <v>238</v>
      </c>
    </row>
    <row r="213" spans="1:18" ht="15" thickBot="1" x14ac:dyDescent="0.4">
      <c r="A213" s="9"/>
      <c r="B213" s="4"/>
      <c r="C213" s="29"/>
      <c r="D213" s="29"/>
      <c r="E213" s="29"/>
      <c r="F213" s="29"/>
      <c r="G213" s="29"/>
      <c r="H213" s="29"/>
      <c r="I213" s="29"/>
      <c r="J213" s="29"/>
      <c r="K213" s="29"/>
      <c r="L213" s="29"/>
      <c r="M213" s="29"/>
      <c r="N213" s="29"/>
      <c r="O213" s="35"/>
      <c r="P213" s="35"/>
      <c r="Q213" s="35"/>
      <c r="R213" s="34"/>
    </row>
    <row r="214" spans="1:18" x14ac:dyDescent="0.35">
      <c r="A214" s="8">
        <v>47</v>
      </c>
      <c r="B214" s="3" t="s">
        <v>132</v>
      </c>
      <c r="C214" s="28"/>
      <c r="D214" s="28"/>
      <c r="E214" s="28"/>
      <c r="F214" s="28"/>
      <c r="G214" s="28"/>
      <c r="H214" s="28"/>
      <c r="I214" s="28"/>
      <c r="J214" s="28"/>
      <c r="K214" s="28"/>
      <c r="L214" s="28"/>
      <c r="M214" s="28"/>
      <c r="N214" s="28"/>
      <c r="O214" s="35"/>
      <c r="P214" s="35"/>
      <c r="Q214" s="35"/>
      <c r="R214" s="34"/>
    </row>
    <row r="215" spans="1:18" x14ac:dyDescent="0.35">
      <c r="A215" s="7"/>
      <c r="B215" s="7" t="s">
        <v>134</v>
      </c>
      <c r="C215" s="30" t="s">
        <v>222</v>
      </c>
      <c r="D215" s="30" t="s">
        <v>220</v>
      </c>
      <c r="E215" s="30" t="s">
        <v>221</v>
      </c>
      <c r="F215" s="30" t="s">
        <v>220</v>
      </c>
      <c r="G215" s="30" t="s">
        <v>232</v>
      </c>
      <c r="H215" s="31" t="s">
        <v>234</v>
      </c>
      <c r="I215" s="30" t="s">
        <v>220</v>
      </c>
      <c r="J215" s="30" t="s">
        <v>220</v>
      </c>
      <c r="K215" s="30" t="s">
        <v>220</v>
      </c>
      <c r="L215" s="30" t="s">
        <v>222</v>
      </c>
      <c r="M215" s="30" t="s">
        <v>221</v>
      </c>
      <c r="N215" s="30" t="s">
        <v>220</v>
      </c>
      <c r="O215" s="35">
        <f t="shared" si="9"/>
        <v>7</v>
      </c>
      <c r="P215" s="35">
        <f t="shared" si="10"/>
        <v>2</v>
      </c>
      <c r="Q215" s="35">
        <f t="shared" si="11"/>
        <v>3</v>
      </c>
      <c r="R215" s="34" t="s">
        <v>236</v>
      </c>
    </row>
    <row r="216" spans="1:18" x14ac:dyDescent="0.35">
      <c r="A216" s="7"/>
      <c r="B216" s="7" t="s">
        <v>3</v>
      </c>
      <c r="C216" s="30" t="s">
        <v>220</v>
      </c>
      <c r="D216" s="30" t="s">
        <v>220</v>
      </c>
      <c r="E216" s="30" t="s">
        <v>220</v>
      </c>
      <c r="F216" s="30" t="s">
        <v>220</v>
      </c>
      <c r="G216" s="30" t="s">
        <v>232</v>
      </c>
      <c r="H216" s="31" t="s">
        <v>234</v>
      </c>
      <c r="I216" s="30" t="s">
        <v>220</v>
      </c>
      <c r="J216" s="30" t="s">
        <v>220</v>
      </c>
      <c r="K216" s="30" t="s">
        <v>220</v>
      </c>
      <c r="L216" s="30" t="s">
        <v>222</v>
      </c>
      <c r="M216" s="30" t="s">
        <v>221</v>
      </c>
      <c r="N216" s="30" t="s">
        <v>220</v>
      </c>
      <c r="O216" s="35">
        <f t="shared" si="9"/>
        <v>9</v>
      </c>
      <c r="P216" s="35">
        <f t="shared" si="10"/>
        <v>1</v>
      </c>
      <c r="Q216" s="35">
        <f t="shared" si="11"/>
        <v>2</v>
      </c>
      <c r="R216" s="34" t="s">
        <v>236</v>
      </c>
    </row>
    <row r="217" spans="1:18" ht="15" thickBot="1" x14ac:dyDescent="0.4">
      <c r="A217" s="9"/>
      <c r="B217" s="4"/>
      <c r="C217" s="29"/>
      <c r="D217" s="29"/>
      <c r="E217" s="29"/>
      <c r="F217" s="29"/>
      <c r="G217" s="29"/>
      <c r="H217" s="29"/>
      <c r="I217" s="29"/>
      <c r="J217" s="29"/>
      <c r="K217" s="29"/>
      <c r="L217" s="29"/>
      <c r="M217" s="29"/>
      <c r="N217" s="29"/>
      <c r="O217" s="35"/>
      <c r="P217" s="35"/>
      <c r="Q217" s="35"/>
      <c r="R217" s="34"/>
    </row>
    <row r="218" spans="1:18" x14ac:dyDescent="0.35">
      <c r="A218" s="8">
        <v>48</v>
      </c>
      <c r="B218" s="3" t="s">
        <v>170</v>
      </c>
      <c r="C218" s="28"/>
      <c r="D218" s="28"/>
      <c r="E218" s="28"/>
      <c r="F218" s="28"/>
      <c r="G218" s="28"/>
      <c r="H218" s="28"/>
      <c r="I218" s="28"/>
      <c r="J218" s="28"/>
      <c r="K218" s="28"/>
      <c r="L218" s="28"/>
      <c r="M218" s="28"/>
      <c r="N218" s="28"/>
      <c r="O218" s="35"/>
      <c r="P218" s="35"/>
      <c r="Q218" s="35"/>
      <c r="R218" s="34"/>
    </row>
    <row r="219" spans="1:18" x14ac:dyDescent="0.35">
      <c r="A219" s="7"/>
      <c r="B219" s="7" t="s">
        <v>134</v>
      </c>
      <c r="C219" s="30" t="s">
        <v>222</v>
      </c>
      <c r="D219" s="30" t="s">
        <v>220</v>
      </c>
      <c r="E219" s="30" t="s">
        <v>221</v>
      </c>
      <c r="F219" s="30" t="s">
        <v>221</v>
      </c>
      <c r="G219" t="s">
        <v>222</v>
      </c>
      <c r="H219" s="31" t="s">
        <v>234</v>
      </c>
      <c r="I219" s="30" t="s">
        <v>222</v>
      </c>
      <c r="J219" s="30" t="s">
        <v>222</v>
      </c>
      <c r="K219" s="30" t="s">
        <v>221</v>
      </c>
      <c r="L219" s="30" t="s">
        <v>222</v>
      </c>
      <c r="M219" s="30" t="s">
        <v>221</v>
      </c>
      <c r="N219" s="30" t="s">
        <v>222</v>
      </c>
      <c r="O219" s="35">
        <f t="shared" si="9"/>
        <v>1</v>
      </c>
      <c r="P219" s="35">
        <f t="shared" si="10"/>
        <v>4</v>
      </c>
      <c r="Q219" s="35">
        <f t="shared" si="11"/>
        <v>7</v>
      </c>
      <c r="R219" s="34" t="s">
        <v>236</v>
      </c>
    </row>
    <row r="220" spans="1:18" x14ac:dyDescent="0.35">
      <c r="A220" s="7"/>
      <c r="B220" s="7" t="s">
        <v>3</v>
      </c>
      <c r="C220" s="30" t="s">
        <v>222</v>
      </c>
      <c r="D220" s="30" t="s">
        <v>220</v>
      </c>
      <c r="E220" s="30" t="s">
        <v>221</v>
      </c>
      <c r="F220" s="30" t="s">
        <v>221</v>
      </c>
      <c r="G220" t="s">
        <v>222</v>
      </c>
      <c r="H220" s="31" t="s">
        <v>234</v>
      </c>
      <c r="I220" s="30" t="s">
        <v>222</v>
      </c>
      <c r="J220" s="30" t="s">
        <v>220</v>
      </c>
      <c r="K220" s="30" t="s">
        <v>221</v>
      </c>
      <c r="L220" s="30" t="s">
        <v>222</v>
      </c>
      <c r="M220" s="30" t="s">
        <v>221</v>
      </c>
      <c r="N220" s="30" t="s">
        <v>222</v>
      </c>
      <c r="O220" s="35">
        <f t="shared" si="9"/>
        <v>2</v>
      </c>
      <c r="P220" s="35">
        <f t="shared" si="10"/>
        <v>4</v>
      </c>
      <c r="Q220" s="35">
        <f t="shared" si="11"/>
        <v>6</v>
      </c>
      <c r="R220" s="34" t="s">
        <v>236</v>
      </c>
    </row>
    <row r="221" spans="1:18" ht="15" thickBot="1" x14ac:dyDescent="0.4">
      <c r="A221" s="9"/>
      <c r="B221" s="4"/>
      <c r="C221" s="29"/>
      <c r="D221" s="29"/>
      <c r="E221" s="29"/>
      <c r="F221" s="29"/>
      <c r="G221" s="29"/>
      <c r="H221" s="29"/>
      <c r="I221" s="29"/>
      <c r="J221" s="29"/>
      <c r="K221" s="29"/>
      <c r="L221" s="29"/>
      <c r="M221" s="29"/>
      <c r="N221" s="29"/>
      <c r="O221" s="35"/>
      <c r="P221" s="35"/>
      <c r="Q221" s="35"/>
      <c r="R221" s="34"/>
    </row>
    <row r="222" spans="1:18" ht="15" thickBot="1" x14ac:dyDescent="0.4">
      <c r="A222" s="108" t="s">
        <v>14</v>
      </c>
      <c r="B222" s="109"/>
      <c r="C222" s="19"/>
      <c r="D222" s="19"/>
      <c r="E222" s="19"/>
      <c r="F222" s="19"/>
      <c r="G222" s="19"/>
      <c r="H222" s="19"/>
      <c r="I222" s="19"/>
      <c r="J222" s="19"/>
      <c r="K222" s="19"/>
      <c r="L222" s="19"/>
      <c r="M222" s="19"/>
      <c r="N222" s="19"/>
      <c r="O222" s="35"/>
      <c r="P222" s="35"/>
      <c r="Q222" s="35"/>
      <c r="R222" s="34"/>
    </row>
    <row r="223" spans="1:18" x14ac:dyDescent="0.35">
      <c r="A223" s="8">
        <v>49</v>
      </c>
      <c r="B223" s="3" t="s">
        <v>112</v>
      </c>
      <c r="C223" s="30" t="s">
        <v>222</v>
      </c>
      <c r="D223" s="30" t="s">
        <v>222</v>
      </c>
      <c r="E223" s="30" t="s">
        <v>222</v>
      </c>
      <c r="F223" s="30" t="s">
        <v>222</v>
      </c>
      <c r="G223" t="s">
        <v>222</v>
      </c>
      <c r="H223" s="30" t="s">
        <v>234</v>
      </c>
      <c r="I223" s="30" t="s">
        <v>222</v>
      </c>
      <c r="J223" s="30" t="s">
        <v>221</v>
      </c>
      <c r="K223" s="30" t="s">
        <v>222</v>
      </c>
      <c r="L223" s="30" t="s">
        <v>222</v>
      </c>
      <c r="M223" s="30" t="s">
        <v>222</v>
      </c>
      <c r="N223" s="30" t="s">
        <v>222</v>
      </c>
      <c r="O223" s="35">
        <f t="shared" si="9"/>
        <v>0</v>
      </c>
      <c r="P223" s="35">
        <f t="shared" si="10"/>
        <v>1</v>
      </c>
      <c r="Q223" s="35">
        <f t="shared" si="11"/>
        <v>11</v>
      </c>
      <c r="R223" s="34" t="s">
        <v>237</v>
      </c>
    </row>
    <row r="224" spans="1:18" ht="15" thickBot="1" x14ac:dyDescent="0.4">
      <c r="A224" s="7"/>
      <c r="B224" s="3"/>
      <c r="C224" s="29"/>
      <c r="D224" s="29"/>
      <c r="E224" s="29"/>
      <c r="F224" s="29"/>
      <c r="G224" s="29"/>
      <c r="H224" s="29"/>
      <c r="I224" s="29"/>
      <c r="J224" s="29"/>
      <c r="K224" s="29"/>
      <c r="L224" s="29"/>
      <c r="M224" s="29"/>
      <c r="N224" s="29"/>
      <c r="O224" s="35"/>
      <c r="P224" s="35"/>
      <c r="Q224" s="35"/>
      <c r="R224" s="34"/>
    </row>
    <row r="225" spans="1:18" x14ac:dyDescent="0.35">
      <c r="A225" s="8">
        <v>50</v>
      </c>
      <c r="B225" s="2" t="s">
        <v>113</v>
      </c>
      <c r="C225" s="30" t="s">
        <v>221</v>
      </c>
      <c r="D225" s="30" t="s">
        <v>222</v>
      </c>
      <c r="E225" s="30" t="s">
        <v>221</v>
      </c>
      <c r="F225" s="30" t="s">
        <v>222</v>
      </c>
      <c r="G225" t="s">
        <v>222</v>
      </c>
      <c r="H225" s="30" t="s">
        <v>234</v>
      </c>
      <c r="I225" s="30" t="s">
        <v>222</v>
      </c>
      <c r="J225" s="30" t="s">
        <v>222</v>
      </c>
      <c r="K225" s="30" t="s">
        <v>222</v>
      </c>
      <c r="L225" s="30" t="s">
        <v>222</v>
      </c>
      <c r="M225" s="30" t="s">
        <v>222</v>
      </c>
      <c r="N225" s="30" t="s">
        <v>222</v>
      </c>
      <c r="O225" s="35">
        <f t="shared" si="9"/>
        <v>0</v>
      </c>
      <c r="P225" s="35">
        <f t="shared" si="10"/>
        <v>2</v>
      </c>
      <c r="Q225" s="35">
        <f t="shared" si="11"/>
        <v>10</v>
      </c>
      <c r="R225" s="34" t="s">
        <v>237</v>
      </c>
    </row>
    <row r="226" spans="1:18" ht="15" thickBot="1" x14ac:dyDescent="0.4">
      <c r="A226" s="7"/>
      <c r="B226" s="5"/>
      <c r="C226" s="29"/>
      <c r="D226" s="29"/>
      <c r="E226" s="29"/>
      <c r="F226" s="29"/>
      <c r="G226" s="29"/>
      <c r="H226" s="29"/>
      <c r="I226" s="29"/>
      <c r="J226" s="29"/>
      <c r="K226" s="29"/>
      <c r="L226" s="29"/>
      <c r="M226" s="29"/>
      <c r="N226" s="29"/>
      <c r="O226" s="35"/>
      <c r="P226" s="35"/>
      <c r="Q226" s="35"/>
      <c r="R226" s="34"/>
    </row>
    <row r="227" spans="1:18" x14ac:dyDescent="0.35">
      <c r="A227" s="8">
        <v>51</v>
      </c>
      <c r="B227" s="3" t="s">
        <v>171</v>
      </c>
      <c r="C227" s="30" t="s">
        <v>222</v>
      </c>
      <c r="D227" s="30" t="s">
        <v>220</v>
      </c>
      <c r="E227" s="30" t="s">
        <v>222</v>
      </c>
      <c r="F227" s="30" t="s">
        <v>222</v>
      </c>
      <c r="G227" t="s">
        <v>222</v>
      </c>
      <c r="H227" s="30" t="s">
        <v>234</v>
      </c>
      <c r="I227" s="30" t="s">
        <v>222</v>
      </c>
      <c r="J227" s="30" t="s">
        <v>222</v>
      </c>
      <c r="K227" s="30" t="s">
        <v>222</v>
      </c>
      <c r="L227" s="30" t="s">
        <v>222</v>
      </c>
      <c r="M227" s="30" t="s">
        <v>222</v>
      </c>
      <c r="N227" s="30" t="s">
        <v>222</v>
      </c>
      <c r="O227" s="35">
        <f t="shared" si="9"/>
        <v>1</v>
      </c>
      <c r="P227" s="35">
        <f t="shared" si="10"/>
        <v>0</v>
      </c>
      <c r="Q227" s="35">
        <f t="shared" si="11"/>
        <v>11</v>
      </c>
      <c r="R227" s="34" t="s">
        <v>237</v>
      </c>
    </row>
    <row r="228" spans="1:18" ht="15" thickBot="1" x14ac:dyDescent="0.4">
      <c r="A228" s="7"/>
      <c r="B228" s="7"/>
      <c r="C228" s="29"/>
      <c r="D228" s="29"/>
      <c r="E228" s="29"/>
      <c r="F228" s="29"/>
      <c r="G228" s="29"/>
      <c r="H228" s="29"/>
      <c r="I228" s="29"/>
      <c r="J228" s="29"/>
      <c r="K228" s="29"/>
      <c r="L228" s="29"/>
      <c r="M228" s="29"/>
      <c r="N228" s="29"/>
      <c r="O228" s="35"/>
      <c r="P228" s="35"/>
      <c r="Q228" s="35"/>
      <c r="R228" s="34"/>
    </row>
    <row r="229" spans="1:18" ht="15" thickBot="1" x14ac:dyDescent="0.4">
      <c r="A229" s="108" t="s">
        <v>15</v>
      </c>
      <c r="B229" s="109"/>
      <c r="C229" s="19"/>
      <c r="D229" s="19"/>
      <c r="E229" s="19"/>
      <c r="F229" s="19"/>
      <c r="G229" s="19"/>
      <c r="H229" s="19"/>
      <c r="I229" s="19"/>
      <c r="J229" s="19"/>
      <c r="K229" s="19"/>
      <c r="L229" s="19"/>
      <c r="M229" s="19"/>
      <c r="N229" s="19"/>
      <c r="O229" s="35"/>
      <c r="P229" s="35"/>
      <c r="Q229" s="35"/>
      <c r="R229" s="34"/>
    </row>
    <row r="230" spans="1:18" x14ac:dyDescent="0.35">
      <c r="A230" s="8">
        <v>52</v>
      </c>
      <c r="B230" s="3" t="s">
        <v>172</v>
      </c>
      <c r="C230" s="30" t="s">
        <v>222</v>
      </c>
      <c r="D230" s="30" t="s">
        <v>222</v>
      </c>
      <c r="E230" s="30" t="s">
        <v>222</v>
      </c>
      <c r="F230" s="30" t="s">
        <v>221</v>
      </c>
      <c r="G230" t="s">
        <v>222</v>
      </c>
      <c r="H230" s="30" t="s">
        <v>233</v>
      </c>
      <c r="I230" s="30" t="s">
        <v>222</v>
      </c>
      <c r="J230" s="30" t="s">
        <v>222</v>
      </c>
      <c r="K230" s="30" t="s">
        <v>221</v>
      </c>
      <c r="L230" s="30" t="s">
        <v>222</v>
      </c>
      <c r="M230" s="30" t="s">
        <v>221</v>
      </c>
      <c r="N230" s="30" t="s">
        <v>222</v>
      </c>
      <c r="O230" s="35">
        <f t="shared" si="9"/>
        <v>0</v>
      </c>
      <c r="P230" s="35">
        <f t="shared" si="10"/>
        <v>4</v>
      </c>
      <c r="Q230" s="35">
        <f t="shared" si="11"/>
        <v>8</v>
      </c>
      <c r="R230" s="34" t="s">
        <v>236</v>
      </c>
    </row>
    <row r="231" spans="1:18" ht="15" thickBot="1" x14ac:dyDescent="0.4">
      <c r="A231" s="7"/>
      <c r="B231" s="3"/>
      <c r="C231" s="29"/>
      <c r="D231" s="29"/>
      <c r="E231" s="29"/>
      <c r="F231" s="29"/>
      <c r="G231" s="29"/>
      <c r="H231" s="29"/>
      <c r="I231" s="29"/>
      <c r="J231" s="29"/>
      <c r="K231" s="29"/>
      <c r="L231" s="29"/>
      <c r="M231" s="29"/>
      <c r="N231" s="29"/>
      <c r="O231" s="35"/>
      <c r="P231" s="35"/>
      <c r="Q231" s="35"/>
      <c r="R231" s="34"/>
    </row>
    <row r="232" spans="1:18" x14ac:dyDescent="0.35">
      <c r="A232" s="8">
        <v>53</v>
      </c>
      <c r="B232" s="2" t="s">
        <v>173</v>
      </c>
      <c r="C232" s="30" t="s">
        <v>222</v>
      </c>
      <c r="D232" s="30" t="s">
        <v>222</v>
      </c>
      <c r="E232" s="30" t="s">
        <v>222</v>
      </c>
      <c r="F232" s="30" t="s">
        <v>221</v>
      </c>
      <c r="G232" t="s">
        <v>222</v>
      </c>
      <c r="H232" s="30" t="s">
        <v>232</v>
      </c>
      <c r="I232" s="30" t="s">
        <v>222</v>
      </c>
      <c r="J232" s="30" t="s">
        <v>222</v>
      </c>
      <c r="K232" s="30" t="s">
        <v>222</v>
      </c>
      <c r="L232" s="30" t="s">
        <v>222</v>
      </c>
      <c r="M232" s="30" t="s">
        <v>220</v>
      </c>
      <c r="N232" s="30" t="s">
        <v>222</v>
      </c>
      <c r="O232" s="35">
        <f t="shared" si="9"/>
        <v>2</v>
      </c>
      <c r="P232" s="35">
        <f t="shared" si="10"/>
        <v>1</v>
      </c>
      <c r="Q232" s="35">
        <f t="shared" si="11"/>
        <v>9</v>
      </c>
      <c r="R232" s="34" t="s">
        <v>236</v>
      </c>
    </row>
    <row r="233" spans="1:18" ht="15" thickBot="1" x14ac:dyDescent="0.4">
      <c r="A233" s="7"/>
      <c r="B233" s="5"/>
      <c r="C233" s="29"/>
      <c r="D233" s="29"/>
      <c r="E233" s="29"/>
      <c r="F233" s="29"/>
      <c r="G233" s="29"/>
      <c r="H233" s="29"/>
      <c r="I233" s="29"/>
      <c r="J233" s="29"/>
      <c r="K233" s="29"/>
      <c r="L233" s="29"/>
      <c r="M233" s="29"/>
      <c r="N233" s="29"/>
      <c r="O233" s="35"/>
      <c r="P233" s="35"/>
      <c r="Q233" s="35"/>
      <c r="R233" s="34"/>
    </row>
    <row r="234" spans="1:18" x14ac:dyDescent="0.35">
      <c r="A234" s="8">
        <v>54</v>
      </c>
      <c r="B234" s="3" t="s">
        <v>174</v>
      </c>
      <c r="C234" s="30" t="s">
        <v>222</v>
      </c>
      <c r="D234" s="30" t="s">
        <v>222</v>
      </c>
      <c r="E234" s="30" t="s">
        <v>222</v>
      </c>
      <c r="F234" s="30" t="s">
        <v>220</v>
      </c>
      <c r="G234" t="s">
        <v>222</v>
      </c>
      <c r="H234" s="30" t="s">
        <v>233</v>
      </c>
      <c r="I234" s="30" t="s">
        <v>222</v>
      </c>
      <c r="J234" s="30" t="s">
        <v>222</v>
      </c>
      <c r="K234" s="30" t="s">
        <v>222</v>
      </c>
      <c r="L234" s="30" t="s">
        <v>222</v>
      </c>
      <c r="M234" s="30" t="s">
        <v>221</v>
      </c>
      <c r="N234" s="30" t="s">
        <v>222</v>
      </c>
      <c r="O234" s="35">
        <f t="shared" si="9"/>
        <v>1</v>
      </c>
      <c r="P234" s="35">
        <f t="shared" si="10"/>
        <v>2</v>
      </c>
      <c r="Q234" s="35">
        <f t="shared" si="11"/>
        <v>9</v>
      </c>
      <c r="R234" s="34" t="s">
        <v>236</v>
      </c>
    </row>
    <row r="235" spans="1:18" ht="15" thickBot="1" x14ac:dyDescent="0.4">
      <c r="A235" s="9"/>
      <c r="B235" s="5"/>
      <c r="C235" s="29"/>
      <c r="D235" s="29"/>
      <c r="E235" s="29"/>
      <c r="F235" s="29"/>
      <c r="G235" s="29"/>
      <c r="H235" s="29"/>
      <c r="I235" s="29"/>
      <c r="J235" s="29"/>
      <c r="K235" s="29"/>
      <c r="L235" s="29"/>
      <c r="M235" s="29"/>
      <c r="N235" s="29"/>
      <c r="O235" s="35"/>
      <c r="P235" s="35"/>
      <c r="Q235" s="35"/>
      <c r="R235" s="34"/>
    </row>
    <row r="236" spans="1:18" ht="15" thickBot="1" x14ac:dyDescent="0.4">
      <c r="A236" s="108" t="s">
        <v>17</v>
      </c>
      <c r="B236" s="109"/>
      <c r="C236" s="19"/>
      <c r="D236" s="19"/>
      <c r="E236" s="19"/>
      <c r="F236" s="19"/>
      <c r="G236" s="19"/>
      <c r="H236" s="19"/>
      <c r="I236" s="19"/>
      <c r="J236" s="19"/>
      <c r="K236" s="19"/>
      <c r="L236" s="19"/>
      <c r="M236" s="19"/>
      <c r="N236" s="19"/>
      <c r="O236" s="35"/>
      <c r="P236" s="35"/>
      <c r="Q236" s="35"/>
      <c r="R236" s="34"/>
    </row>
    <row r="237" spans="1:18" x14ac:dyDescent="0.35">
      <c r="A237" s="6">
        <v>55</v>
      </c>
      <c r="B237" s="2" t="s">
        <v>18</v>
      </c>
      <c r="C237" s="28"/>
      <c r="D237" s="28"/>
      <c r="E237" s="28"/>
      <c r="F237" s="28"/>
      <c r="G237" s="28"/>
      <c r="H237" s="28"/>
      <c r="I237" s="28"/>
      <c r="J237" s="28"/>
      <c r="K237" s="28"/>
      <c r="L237" s="28"/>
      <c r="M237" s="28"/>
      <c r="N237" s="28"/>
      <c r="O237" s="35"/>
      <c r="P237" s="35"/>
      <c r="Q237" s="35"/>
      <c r="R237" s="34"/>
    </row>
    <row r="238" spans="1:18" x14ac:dyDescent="0.35">
      <c r="A238" s="7"/>
      <c r="B238" s="7" t="s">
        <v>134</v>
      </c>
      <c r="C238" s="30" t="s">
        <v>222</v>
      </c>
      <c r="D238" s="30" t="s">
        <v>220</v>
      </c>
      <c r="E238" s="30" t="s">
        <v>221</v>
      </c>
      <c r="F238" s="30" t="s">
        <v>220</v>
      </c>
      <c r="G238" s="30" t="s">
        <v>232</v>
      </c>
      <c r="H238" s="30" t="s">
        <v>234</v>
      </c>
      <c r="I238" s="30" t="s">
        <v>220</v>
      </c>
      <c r="J238" s="30" t="s">
        <v>220</v>
      </c>
      <c r="K238" s="30" t="s">
        <v>222</v>
      </c>
      <c r="L238" s="30" t="s">
        <v>222</v>
      </c>
      <c r="M238" s="30" t="s">
        <v>221</v>
      </c>
      <c r="N238" s="30" t="s">
        <v>220</v>
      </c>
      <c r="O238" s="35">
        <f t="shared" si="9"/>
        <v>6</v>
      </c>
      <c r="P238" s="35">
        <f t="shared" si="10"/>
        <v>2</v>
      </c>
      <c r="Q238" s="35">
        <f t="shared" si="11"/>
        <v>4</v>
      </c>
      <c r="R238" s="34" t="s">
        <v>236</v>
      </c>
    </row>
    <row r="239" spans="1:18" x14ac:dyDescent="0.35">
      <c r="A239" s="7"/>
      <c r="B239" s="7" t="s">
        <v>3</v>
      </c>
      <c r="C239" s="30" t="s">
        <v>220</v>
      </c>
      <c r="D239" s="30" t="s">
        <v>220</v>
      </c>
      <c r="E239" s="30" t="s">
        <v>220</v>
      </c>
      <c r="F239" s="30" t="s">
        <v>220</v>
      </c>
      <c r="G239" s="30" t="s">
        <v>232</v>
      </c>
      <c r="H239" s="30" t="s">
        <v>232</v>
      </c>
      <c r="I239" s="30" t="s">
        <v>220</v>
      </c>
      <c r="J239" s="30" t="s">
        <v>220</v>
      </c>
      <c r="K239" s="30" t="s">
        <v>222</v>
      </c>
      <c r="L239" s="30" t="s">
        <v>222</v>
      </c>
      <c r="M239" s="30" t="s">
        <v>221</v>
      </c>
      <c r="N239" s="30" t="s">
        <v>220</v>
      </c>
      <c r="O239" s="35">
        <f t="shared" si="9"/>
        <v>9</v>
      </c>
      <c r="P239" s="35">
        <f t="shared" si="10"/>
        <v>1</v>
      </c>
      <c r="Q239" s="35">
        <f t="shared" si="11"/>
        <v>2</v>
      </c>
      <c r="R239" s="34" t="s">
        <v>236</v>
      </c>
    </row>
    <row r="240" spans="1:18" ht="15" thickBot="1" x14ac:dyDescent="0.4">
      <c r="A240" s="9"/>
      <c r="B240" s="9"/>
      <c r="C240" s="29"/>
      <c r="D240" s="29"/>
      <c r="E240" s="29"/>
      <c r="F240" s="29"/>
      <c r="G240" s="29"/>
      <c r="H240" s="29"/>
      <c r="I240" s="29"/>
      <c r="J240" s="29"/>
      <c r="K240" s="29"/>
      <c r="L240" s="29"/>
      <c r="M240" s="29"/>
      <c r="N240" s="29"/>
      <c r="O240" s="35"/>
      <c r="P240" s="35"/>
      <c r="Q240" s="35"/>
      <c r="R240" s="34"/>
    </row>
    <row r="241" spans="1:18" x14ac:dyDescent="0.35">
      <c r="A241" s="3">
        <v>56</v>
      </c>
      <c r="B241" s="3" t="s">
        <v>84</v>
      </c>
      <c r="C241" s="28"/>
      <c r="D241" s="28"/>
      <c r="E241" s="28"/>
      <c r="F241" s="28"/>
      <c r="G241" s="28"/>
      <c r="H241" s="28"/>
      <c r="I241" s="28"/>
      <c r="J241" s="28"/>
      <c r="K241" s="28"/>
      <c r="L241" s="28"/>
      <c r="M241" s="28"/>
      <c r="N241" s="28"/>
      <c r="O241" s="35"/>
      <c r="P241" s="35"/>
      <c r="Q241" s="35"/>
      <c r="R241" s="34"/>
    </row>
    <row r="242" spans="1:18" x14ac:dyDescent="0.35">
      <c r="A242" s="1"/>
      <c r="B242" s="1" t="s">
        <v>134</v>
      </c>
      <c r="C242" s="30" t="s">
        <v>222</v>
      </c>
      <c r="D242" s="30" t="s">
        <v>220</v>
      </c>
      <c r="E242" s="30" t="s">
        <v>221</v>
      </c>
      <c r="F242" s="30" t="s">
        <v>220</v>
      </c>
      <c r="G242" t="s">
        <v>222</v>
      </c>
      <c r="H242" s="30" t="s">
        <v>234</v>
      </c>
      <c r="I242" s="30" t="s">
        <v>222</v>
      </c>
      <c r="J242" s="30" t="s">
        <v>220</v>
      </c>
      <c r="K242" s="30" t="s">
        <v>220</v>
      </c>
      <c r="L242" s="30" t="s">
        <v>222</v>
      </c>
      <c r="M242" s="30" t="s">
        <v>220</v>
      </c>
      <c r="N242" s="30" t="s">
        <v>222</v>
      </c>
      <c r="O242" s="35">
        <f t="shared" si="9"/>
        <v>5</v>
      </c>
      <c r="P242" s="35">
        <f t="shared" si="10"/>
        <v>1</v>
      </c>
      <c r="Q242" s="35">
        <f t="shared" si="11"/>
        <v>6</v>
      </c>
      <c r="R242" s="34" t="s">
        <v>236</v>
      </c>
    </row>
    <row r="243" spans="1:18" x14ac:dyDescent="0.35">
      <c r="A243" s="1"/>
      <c r="B243" s="1" t="s">
        <v>3</v>
      </c>
      <c r="C243" s="30" t="s">
        <v>222</v>
      </c>
      <c r="D243" s="30" t="s">
        <v>220</v>
      </c>
      <c r="E243" s="30" t="s">
        <v>220</v>
      </c>
      <c r="F243" s="30" t="s">
        <v>220</v>
      </c>
      <c r="G243" s="30" t="s">
        <v>232</v>
      </c>
      <c r="H243" s="30" t="s">
        <v>232</v>
      </c>
      <c r="I243" s="30" t="s">
        <v>222</v>
      </c>
      <c r="J243" s="30" t="s">
        <v>220</v>
      </c>
      <c r="K243" s="30" t="s">
        <v>220</v>
      </c>
      <c r="L243" s="30" t="s">
        <v>222</v>
      </c>
      <c r="M243" s="30" t="s">
        <v>220</v>
      </c>
      <c r="N243" s="30" t="s">
        <v>222</v>
      </c>
      <c r="O243" s="35">
        <f t="shared" si="9"/>
        <v>8</v>
      </c>
      <c r="P243" s="35">
        <f t="shared" si="10"/>
        <v>0</v>
      </c>
      <c r="Q243" s="35">
        <f t="shared" si="11"/>
        <v>4</v>
      </c>
      <c r="R243" s="34" t="s">
        <v>236</v>
      </c>
    </row>
    <row r="244" spans="1:18" ht="15" thickBot="1" x14ac:dyDescent="0.4">
      <c r="A244" s="1"/>
      <c r="B244" s="1"/>
      <c r="C244" s="29"/>
      <c r="D244" s="29"/>
      <c r="E244" s="29"/>
      <c r="F244" s="29"/>
      <c r="G244" s="29"/>
      <c r="H244" s="29"/>
      <c r="I244" s="29"/>
      <c r="J244" s="29"/>
      <c r="K244" s="29"/>
      <c r="L244" s="29"/>
      <c r="M244" s="29"/>
      <c r="N244" s="29"/>
      <c r="O244" s="35"/>
      <c r="P244" s="35"/>
      <c r="Q244" s="35"/>
      <c r="R244" s="34"/>
    </row>
    <row r="245" spans="1:18" x14ac:dyDescent="0.35">
      <c r="A245" s="2">
        <v>57</v>
      </c>
      <c r="B245" s="2" t="s">
        <v>114</v>
      </c>
      <c r="C245" s="28"/>
      <c r="D245" s="28"/>
      <c r="E245" s="28"/>
      <c r="F245" s="28"/>
      <c r="G245" s="28"/>
      <c r="H245" s="28"/>
      <c r="I245" s="28"/>
      <c r="J245" s="28"/>
      <c r="K245" s="28"/>
      <c r="L245" s="28"/>
      <c r="M245" s="28"/>
      <c r="N245" s="28"/>
      <c r="O245" s="35"/>
      <c r="P245" s="35"/>
      <c r="Q245" s="35"/>
      <c r="R245" s="34"/>
    </row>
    <row r="246" spans="1:18" x14ac:dyDescent="0.35">
      <c r="A246" s="1"/>
      <c r="B246" s="1" t="s">
        <v>134</v>
      </c>
      <c r="C246" s="30" t="s">
        <v>222</v>
      </c>
      <c r="D246" s="30" t="s">
        <v>222</v>
      </c>
      <c r="E246" s="30" t="s">
        <v>221</v>
      </c>
      <c r="F246" s="30" t="s">
        <v>221</v>
      </c>
      <c r="G246" t="s">
        <v>222</v>
      </c>
      <c r="H246" s="30" t="s">
        <v>234</v>
      </c>
      <c r="I246" s="30" t="s">
        <v>222</v>
      </c>
      <c r="J246" s="30" t="s">
        <v>222</v>
      </c>
      <c r="K246" s="30" t="s">
        <v>220</v>
      </c>
      <c r="L246" s="30" t="s">
        <v>222</v>
      </c>
      <c r="M246" s="30" t="s">
        <v>222</v>
      </c>
      <c r="N246" s="30" t="s">
        <v>222</v>
      </c>
      <c r="O246" s="35">
        <f t="shared" si="9"/>
        <v>1</v>
      </c>
      <c r="P246" s="35">
        <f t="shared" si="10"/>
        <v>2</v>
      </c>
      <c r="Q246" s="35">
        <f t="shared" si="11"/>
        <v>9</v>
      </c>
      <c r="R246" s="34" t="s">
        <v>236</v>
      </c>
    </row>
    <row r="247" spans="1:18" x14ac:dyDescent="0.35">
      <c r="A247" s="1"/>
      <c r="B247" s="1" t="s">
        <v>3</v>
      </c>
      <c r="C247" s="30" t="s">
        <v>222</v>
      </c>
      <c r="D247" s="30" t="s">
        <v>222</v>
      </c>
      <c r="E247" s="30" t="s">
        <v>220</v>
      </c>
      <c r="F247" s="30" t="s">
        <v>221</v>
      </c>
      <c r="G247" s="30" t="s">
        <v>232</v>
      </c>
      <c r="H247" s="30" t="s">
        <v>232</v>
      </c>
      <c r="I247" s="30" t="s">
        <v>222</v>
      </c>
      <c r="J247" s="30" t="s">
        <v>222</v>
      </c>
      <c r="K247" s="30" t="s">
        <v>220</v>
      </c>
      <c r="L247" s="30" t="s">
        <v>222</v>
      </c>
      <c r="M247" s="30" t="s">
        <v>222</v>
      </c>
      <c r="N247" s="30" t="s">
        <v>222</v>
      </c>
      <c r="O247" s="35">
        <f t="shared" si="9"/>
        <v>4</v>
      </c>
      <c r="P247" s="35">
        <f t="shared" si="10"/>
        <v>1</v>
      </c>
      <c r="Q247" s="35">
        <f t="shared" si="11"/>
        <v>7</v>
      </c>
      <c r="R247" s="34" t="s">
        <v>236</v>
      </c>
    </row>
    <row r="248" spans="1:18" ht="15" thickBot="1" x14ac:dyDescent="0.4">
      <c r="A248" s="1"/>
      <c r="B248" s="1"/>
      <c r="C248" s="29"/>
      <c r="D248" s="29"/>
      <c r="E248" s="29"/>
      <c r="F248" s="29"/>
      <c r="G248" s="29"/>
      <c r="H248" s="29"/>
      <c r="I248" s="29"/>
      <c r="J248" s="29"/>
      <c r="K248" s="29"/>
      <c r="L248" s="29"/>
      <c r="M248" s="29"/>
      <c r="N248" s="29"/>
      <c r="O248" s="35"/>
      <c r="P248" s="35"/>
      <c r="Q248" s="35"/>
      <c r="R248" s="34"/>
    </row>
    <row r="249" spans="1:18" x14ac:dyDescent="0.35">
      <c r="A249" s="2">
        <v>58</v>
      </c>
      <c r="B249" s="2" t="s">
        <v>85</v>
      </c>
      <c r="C249" s="28"/>
      <c r="D249" s="28"/>
      <c r="E249" s="28"/>
      <c r="F249" s="28"/>
      <c r="G249" s="28"/>
      <c r="H249" s="28"/>
      <c r="I249" s="28"/>
      <c r="J249" s="28"/>
      <c r="K249" s="28"/>
      <c r="L249" s="28"/>
      <c r="M249" s="28"/>
      <c r="N249" s="28"/>
      <c r="O249" s="35"/>
      <c r="P249" s="35"/>
      <c r="Q249" s="35"/>
      <c r="R249" s="34"/>
    </row>
    <row r="250" spans="1:18" x14ac:dyDescent="0.35">
      <c r="A250" s="1"/>
      <c r="B250" s="1" t="s">
        <v>134</v>
      </c>
      <c r="C250" s="30" t="s">
        <v>222</v>
      </c>
      <c r="D250" s="30" t="s">
        <v>222</v>
      </c>
      <c r="E250" s="30" t="s">
        <v>221</v>
      </c>
      <c r="F250" s="30" t="s">
        <v>222</v>
      </c>
      <c r="G250" t="s">
        <v>222</v>
      </c>
      <c r="H250" s="30" t="s">
        <v>234</v>
      </c>
      <c r="I250" s="30" t="s">
        <v>222</v>
      </c>
      <c r="J250" s="30" t="s">
        <v>222</v>
      </c>
      <c r="K250" s="30" t="s">
        <v>222</v>
      </c>
      <c r="L250" s="30" t="s">
        <v>222</v>
      </c>
      <c r="M250" s="30" t="s">
        <v>221</v>
      </c>
      <c r="N250" s="30" t="s">
        <v>222</v>
      </c>
      <c r="O250" s="35">
        <f t="shared" si="9"/>
        <v>0</v>
      </c>
      <c r="P250" s="35">
        <f t="shared" si="10"/>
        <v>2</v>
      </c>
      <c r="Q250" s="35">
        <f t="shared" si="11"/>
        <v>10</v>
      </c>
      <c r="R250" s="34" t="s">
        <v>237</v>
      </c>
    </row>
    <row r="251" spans="1:18" x14ac:dyDescent="0.35">
      <c r="A251" s="1"/>
      <c r="B251" s="1" t="s">
        <v>3</v>
      </c>
      <c r="C251" s="30" t="s">
        <v>222</v>
      </c>
      <c r="D251" s="30" t="s">
        <v>222</v>
      </c>
      <c r="E251" s="30" t="s">
        <v>221</v>
      </c>
      <c r="F251" s="30" t="s">
        <v>222</v>
      </c>
      <c r="G251" t="s">
        <v>222</v>
      </c>
      <c r="H251" s="30" t="s">
        <v>232</v>
      </c>
      <c r="I251" s="30" t="s">
        <v>222</v>
      </c>
      <c r="J251" s="30" t="s">
        <v>222</v>
      </c>
      <c r="K251" s="30" t="s">
        <v>222</v>
      </c>
      <c r="L251" s="30" t="s">
        <v>222</v>
      </c>
      <c r="M251" s="30" t="s">
        <v>221</v>
      </c>
      <c r="N251" s="30" t="s">
        <v>222</v>
      </c>
      <c r="O251" s="35">
        <f t="shared" si="9"/>
        <v>1</v>
      </c>
      <c r="P251" s="35">
        <f t="shared" si="10"/>
        <v>2</v>
      </c>
      <c r="Q251" s="35">
        <f t="shared" si="11"/>
        <v>9</v>
      </c>
      <c r="R251" s="34" t="s">
        <v>236</v>
      </c>
    </row>
    <row r="252" spans="1:18" ht="15" thickBot="1" x14ac:dyDescent="0.4">
      <c r="A252" s="1"/>
      <c r="B252" s="1"/>
      <c r="C252" s="29"/>
      <c r="D252" s="29"/>
      <c r="E252" s="29"/>
      <c r="F252" s="29"/>
      <c r="G252" s="29"/>
      <c r="H252" s="29"/>
      <c r="I252" s="29"/>
      <c r="J252" s="29"/>
      <c r="K252" s="29"/>
      <c r="L252" s="29"/>
      <c r="M252" s="29"/>
      <c r="N252" s="29"/>
      <c r="O252" s="35"/>
      <c r="P252" s="35"/>
      <c r="Q252" s="35"/>
      <c r="R252" s="34"/>
    </row>
    <row r="253" spans="1:18" x14ac:dyDescent="0.35">
      <c r="A253" s="2">
        <v>59</v>
      </c>
      <c r="B253" s="2" t="s">
        <v>175</v>
      </c>
      <c r="C253" s="28"/>
      <c r="D253" s="28"/>
      <c r="E253" s="28"/>
      <c r="F253" s="28"/>
      <c r="G253" s="28"/>
      <c r="H253" s="28"/>
      <c r="I253" s="28"/>
      <c r="J253" s="28"/>
      <c r="K253" s="28"/>
      <c r="L253" s="28"/>
      <c r="M253" s="28"/>
      <c r="N253" s="28"/>
      <c r="O253" s="35"/>
      <c r="P253" s="35"/>
      <c r="Q253" s="35"/>
      <c r="R253" s="34"/>
    </row>
    <row r="254" spans="1:18" x14ac:dyDescent="0.35">
      <c r="A254" s="1"/>
      <c r="B254" s="1" t="s">
        <v>134</v>
      </c>
      <c r="C254" s="30" t="s">
        <v>222</v>
      </c>
      <c r="D254" s="30" t="s">
        <v>222</v>
      </c>
      <c r="E254" s="30" t="s">
        <v>221</v>
      </c>
      <c r="F254" s="30" t="s">
        <v>222</v>
      </c>
      <c r="G254" t="s">
        <v>222</v>
      </c>
      <c r="H254" s="30" t="s">
        <v>234</v>
      </c>
      <c r="I254" s="30" t="s">
        <v>222</v>
      </c>
      <c r="J254" s="30" t="s">
        <v>222</v>
      </c>
      <c r="K254" s="30" t="s">
        <v>222</v>
      </c>
      <c r="L254" s="30" t="s">
        <v>222</v>
      </c>
      <c r="M254" s="30" t="s">
        <v>222</v>
      </c>
      <c r="N254" s="30" t="s">
        <v>222</v>
      </c>
      <c r="O254" s="35">
        <f t="shared" si="9"/>
        <v>0</v>
      </c>
      <c r="P254" s="35">
        <f t="shared" si="10"/>
        <v>1</v>
      </c>
      <c r="Q254" s="35">
        <f t="shared" si="11"/>
        <v>11</v>
      </c>
      <c r="R254" s="34" t="s">
        <v>237</v>
      </c>
    </row>
    <row r="255" spans="1:18" x14ac:dyDescent="0.35">
      <c r="A255" s="1"/>
      <c r="B255" s="1" t="s">
        <v>3</v>
      </c>
      <c r="C255" s="30" t="s">
        <v>222</v>
      </c>
      <c r="D255" s="30" t="s">
        <v>222</v>
      </c>
      <c r="E255" s="30" t="s">
        <v>222</v>
      </c>
      <c r="F255" s="30" t="s">
        <v>222</v>
      </c>
      <c r="G255" t="s">
        <v>222</v>
      </c>
      <c r="H255" s="30" t="s">
        <v>232</v>
      </c>
      <c r="I255" s="30" t="s">
        <v>222</v>
      </c>
      <c r="J255" s="30" t="s">
        <v>222</v>
      </c>
      <c r="K255" s="30" t="s">
        <v>222</v>
      </c>
      <c r="L255" s="30" t="s">
        <v>222</v>
      </c>
      <c r="M255" s="30" t="s">
        <v>222</v>
      </c>
      <c r="N255" s="30" t="s">
        <v>222</v>
      </c>
      <c r="O255" s="35">
        <f t="shared" si="9"/>
        <v>1</v>
      </c>
      <c r="P255" s="35">
        <f t="shared" si="10"/>
        <v>0</v>
      </c>
      <c r="Q255" s="35">
        <f t="shared" si="11"/>
        <v>11</v>
      </c>
      <c r="R255" s="34" t="s">
        <v>237</v>
      </c>
    </row>
    <row r="256" spans="1:18" ht="15" thickBot="1" x14ac:dyDescent="0.4">
      <c r="A256" s="4"/>
      <c r="B256" s="4"/>
      <c r="C256" s="29"/>
      <c r="D256" s="29"/>
      <c r="E256" s="29"/>
      <c r="F256" s="29"/>
      <c r="G256" s="29"/>
      <c r="H256" s="29"/>
      <c r="I256" s="29"/>
      <c r="J256" s="29"/>
      <c r="K256" s="29"/>
      <c r="L256" s="29"/>
      <c r="M256" s="29"/>
      <c r="N256" s="29"/>
      <c r="O256" s="35"/>
      <c r="P256" s="35"/>
      <c r="Q256" s="35"/>
      <c r="R256" s="34"/>
    </row>
    <row r="257" spans="1:18" ht="15" thickBot="1" x14ac:dyDescent="0.4">
      <c r="A257" s="106" t="s">
        <v>4</v>
      </c>
      <c r="B257" s="107"/>
      <c r="C257" s="21"/>
      <c r="D257" s="21"/>
      <c r="E257" s="21"/>
      <c r="F257" s="21"/>
      <c r="G257" s="21"/>
      <c r="H257" s="21"/>
      <c r="I257" s="21"/>
      <c r="J257" s="21"/>
      <c r="K257" s="21"/>
      <c r="L257" s="21"/>
      <c r="M257" s="21"/>
      <c r="N257" s="21"/>
      <c r="O257" s="35"/>
      <c r="P257" s="35"/>
      <c r="Q257" s="35"/>
      <c r="R257" s="34"/>
    </row>
    <row r="258" spans="1:18" ht="15" thickBot="1" x14ac:dyDescent="0.4">
      <c r="A258" s="108" t="s">
        <v>32</v>
      </c>
      <c r="B258" s="109"/>
      <c r="C258" s="19"/>
      <c r="D258" s="19"/>
      <c r="E258" s="19"/>
      <c r="F258" s="19"/>
      <c r="G258" s="19"/>
      <c r="H258" s="19"/>
      <c r="I258" s="19"/>
      <c r="J258" s="19"/>
      <c r="K258" s="19"/>
      <c r="L258" s="19"/>
      <c r="M258" s="19"/>
      <c r="N258" s="19"/>
      <c r="O258" s="35"/>
      <c r="P258" s="35"/>
      <c r="Q258" s="35"/>
      <c r="R258" s="34"/>
    </row>
    <row r="259" spans="1:18" x14ac:dyDescent="0.35">
      <c r="A259" s="8">
        <v>60</v>
      </c>
      <c r="B259" s="8" t="s">
        <v>176</v>
      </c>
      <c r="C259" s="28"/>
      <c r="D259" s="28"/>
      <c r="E259" s="28"/>
      <c r="F259" s="28"/>
      <c r="G259" s="28"/>
      <c r="H259" s="28"/>
      <c r="I259" s="28"/>
      <c r="J259" s="28"/>
      <c r="K259" s="28"/>
      <c r="L259" s="28"/>
      <c r="M259" s="28"/>
      <c r="N259" s="28"/>
      <c r="O259" s="35"/>
      <c r="P259" s="35"/>
      <c r="Q259" s="35"/>
      <c r="R259" s="34"/>
    </row>
    <row r="260" spans="1:18" x14ac:dyDescent="0.35">
      <c r="A260" s="7"/>
      <c r="B260" s="7" t="s">
        <v>177</v>
      </c>
      <c r="C260" s="30" t="s">
        <v>221</v>
      </c>
      <c r="D260" s="30" t="s">
        <v>221</v>
      </c>
      <c r="E260" s="30" t="s">
        <v>221</v>
      </c>
      <c r="F260" s="30" t="s">
        <v>221</v>
      </c>
      <c r="G260" s="30" t="s">
        <v>233</v>
      </c>
      <c r="H260" s="30" t="s">
        <v>234</v>
      </c>
      <c r="I260" s="30" t="s">
        <v>222</v>
      </c>
      <c r="J260" s="30" t="s">
        <v>221</v>
      </c>
      <c r="K260" s="30" t="s">
        <v>221</v>
      </c>
      <c r="L260" s="30" t="s">
        <v>222</v>
      </c>
      <c r="M260" s="30" t="s">
        <v>221</v>
      </c>
      <c r="N260" s="30" t="s">
        <v>221</v>
      </c>
      <c r="O260" s="35">
        <f t="shared" si="9"/>
        <v>0</v>
      </c>
      <c r="P260" s="35">
        <f t="shared" si="10"/>
        <v>9</v>
      </c>
      <c r="Q260" s="35">
        <f t="shared" si="11"/>
        <v>3</v>
      </c>
      <c r="R260" s="34" t="s">
        <v>236</v>
      </c>
    </row>
    <row r="261" spans="1:18" x14ac:dyDescent="0.35">
      <c r="A261" s="7"/>
      <c r="B261" s="7" t="s">
        <v>178</v>
      </c>
      <c r="C261" s="30" t="s">
        <v>222</v>
      </c>
      <c r="D261" s="30" t="s">
        <v>220</v>
      </c>
      <c r="E261" s="30" t="s">
        <v>221</v>
      </c>
      <c r="F261" s="30" t="s">
        <v>220</v>
      </c>
      <c r="G261" t="s">
        <v>222</v>
      </c>
      <c r="H261" s="30" t="s">
        <v>232</v>
      </c>
      <c r="I261" s="30" t="s">
        <v>220</v>
      </c>
      <c r="J261" s="30" t="s">
        <v>222</v>
      </c>
      <c r="K261" s="30" t="s">
        <v>220</v>
      </c>
      <c r="L261" s="30" t="s">
        <v>222</v>
      </c>
      <c r="M261" s="30" t="s">
        <v>220</v>
      </c>
      <c r="N261" s="30" t="s">
        <v>220</v>
      </c>
      <c r="O261" s="35">
        <f t="shared" si="9"/>
        <v>7</v>
      </c>
      <c r="P261" s="35">
        <f t="shared" si="10"/>
        <v>1</v>
      </c>
      <c r="Q261" s="35">
        <f t="shared" si="11"/>
        <v>4</v>
      </c>
      <c r="R261" s="34" t="s">
        <v>236</v>
      </c>
    </row>
    <row r="262" spans="1:18" x14ac:dyDescent="0.35">
      <c r="A262" s="7"/>
      <c r="B262" s="7" t="s">
        <v>124</v>
      </c>
      <c r="C262" s="30" t="s">
        <v>222</v>
      </c>
      <c r="D262" s="30" t="s">
        <v>220</v>
      </c>
      <c r="E262" s="30" t="s">
        <v>221</v>
      </c>
      <c r="F262" s="30" t="s">
        <v>220</v>
      </c>
      <c r="G262" s="30" t="s">
        <v>232</v>
      </c>
      <c r="H262" s="30" t="s">
        <v>232</v>
      </c>
      <c r="I262" s="30" t="s">
        <v>220</v>
      </c>
      <c r="J262" s="30" t="s">
        <v>220</v>
      </c>
      <c r="K262" s="30" t="s">
        <v>220</v>
      </c>
      <c r="L262" s="30" t="s">
        <v>222</v>
      </c>
      <c r="M262" s="30" t="s">
        <v>220</v>
      </c>
      <c r="N262" s="30" t="s">
        <v>220</v>
      </c>
      <c r="O262" s="35">
        <f t="shared" si="9"/>
        <v>9</v>
      </c>
      <c r="P262" s="35">
        <f t="shared" si="10"/>
        <v>1</v>
      </c>
      <c r="Q262" s="35">
        <f t="shared" si="11"/>
        <v>2</v>
      </c>
      <c r="R262" s="34" t="s">
        <v>236</v>
      </c>
    </row>
    <row r="263" spans="1:18" x14ac:dyDescent="0.35">
      <c r="A263" s="7"/>
      <c r="B263" s="7" t="s">
        <v>179</v>
      </c>
      <c r="C263" s="30" t="s">
        <v>222</v>
      </c>
      <c r="D263" s="30" t="s">
        <v>222</v>
      </c>
      <c r="E263" s="30" t="s">
        <v>221</v>
      </c>
      <c r="F263" s="30" t="s">
        <v>220</v>
      </c>
      <c r="G263" s="30" t="s">
        <v>232</v>
      </c>
      <c r="H263" s="30" t="s">
        <v>232</v>
      </c>
      <c r="I263" s="30" t="s">
        <v>220</v>
      </c>
      <c r="J263" s="30" t="s">
        <v>220</v>
      </c>
      <c r="K263" s="30" t="s">
        <v>220</v>
      </c>
      <c r="L263" s="30" t="s">
        <v>222</v>
      </c>
      <c r="M263" s="30" t="s">
        <v>220</v>
      </c>
      <c r="N263" s="30" t="s">
        <v>222</v>
      </c>
      <c r="O263" s="35">
        <f t="shared" si="9"/>
        <v>7</v>
      </c>
      <c r="P263" s="35">
        <f t="shared" si="10"/>
        <v>1</v>
      </c>
      <c r="Q263" s="35">
        <f t="shared" si="11"/>
        <v>4</v>
      </c>
      <c r="R263" s="34" t="s">
        <v>236</v>
      </c>
    </row>
    <row r="264" spans="1:18" ht="15" thickBot="1" x14ac:dyDescent="0.4">
      <c r="A264" s="9"/>
      <c r="B264" s="9"/>
      <c r="C264" s="29"/>
      <c r="D264" s="29"/>
      <c r="E264" s="29"/>
      <c r="F264" s="29"/>
      <c r="G264" s="29"/>
      <c r="H264" s="29"/>
      <c r="I264" s="29"/>
      <c r="J264" s="29"/>
      <c r="K264" s="29"/>
      <c r="L264" s="29"/>
      <c r="M264" s="29"/>
      <c r="N264" s="29"/>
      <c r="O264" s="35"/>
      <c r="P264" s="35"/>
      <c r="Q264" s="35"/>
      <c r="R264" s="34"/>
    </row>
    <row r="265" spans="1:18" x14ac:dyDescent="0.35">
      <c r="A265" s="8">
        <v>61</v>
      </c>
      <c r="B265" s="8" t="s">
        <v>180</v>
      </c>
      <c r="C265" s="28"/>
      <c r="D265" s="28"/>
      <c r="E265" s="28"/>
      <c r="F265" s="28"/>
      <c r="G265" s="28"/>
      <c r="H265" s="28"/>
      <c r="I265" s="28"/>
      <c r="J265" s="28"/>
      <c r="K265" s="28"/>
      <c r="L265" s="28"/>
      <c r="M265" s="28"/>
      <c r="N265" s="28"/>
      <c r="O265" s="35"/>
      <c r="P265" s="35"/>
      <c r="Q265" s="35"/>
      <c r="R265" s="34"/>
    </row>
    <row r="266" spans="1:18" x14ac:dyDescent="0.35">
      <c r="A266" s="7"/>
      <c r="B266" s="7" t="s">
        <v>177</v>
      </c>
      <c r="C266" s="30" t="s">
        <v>221</v>
      </c>
      <c r="D266" s="30" t="s">
        <v>222</v>
      </c>
      <c r="E266" s="30" t="s">
        <v>221</v>
      </c>
      <c r="F266" s="30" t="s">
        <v>221</v>
      </c>
      <c r="G266" t="s">
        <v>222</v>
      </c>
      <c r="H266" s="30" t="s">
        <v>232</v>
      </c>
      <c r="I266" s="30" t="s">
        <v>222</v>
      </c>
      <c r="J266" s="30" t="s">
        <v>221</v>
      </c>
      <c r="K266" s="30" t="s">
        <v>222</v>
      </c>
      <c r="L266" s="30" t="s">
        <v>222</v>
      </c>
      <c r="M266" s="30" t="s">
        <v>221</v>
      </c>
      <c r="N266" s="30" t="s">
        <v>221</v>
      </c>
      <c r="O266" s="35">
        <f t="shared" si="9"/>
        <v>1</v>
      </c>
      <c r="P266" s="35">
        <f t="shared" si="10"/>
        <v>6</v>
      </c>
      <c r="Q266" s="35">
        <f t="shared" si="11"/>
        <v>5</v>
      </c>
      <c r="R266" s="34" t="s">
        <v>236</v>
      </c>
    </row>
    <row r="267" spans="1:18" x14ac:dyDescent="0.35">
      <c r="A267" s="7"/>
      <c r="B267" s="7" t="s">
        <v>178</v>
      </c>
      <c r="C267" s="30" t="s">
        <v>220</v>
      </c>
      <c r="D267" s="30" t="s">
        <v>220</v>
      </c>
      <c r="E267" s="30" t="s">
        <v>220</v>
      </c>
      <c r="F267" s="30" t="s">
        <v>220</v>
      </c>
      <c r="G267" t="s">
        <v>232</v>
      </c>
      <c r="H267" s="30" t="s">
        <v>232</v>
      </c>
      <c r="I267" s="30" t="s">
        <v>220</v>
      </c>
      <c r="J267" s="30" t="s">
        <v>220</v>
      </c>
      <c r="K267" s="30" t="s">
        <v>220</v>
      </c>
      <c r="L267" s="30" t="s">
        <v>222</v>
      </c>
      <c r="M267" s="30" t="s">
        <v>220</v>
      </c>
      <c r="N267" s="30" t="s">
        <v>220</v>
      </c>
      <c r="O267" s="35">
        <f t="shared" si="9"/>
        <v>11</v>
      </c>
      <c r="P267" s="35">
        <f t="shared" si="10"/>
        <v>0</v>
      </c>
      <c r="Q267" s="35">
        <f t="shared" si="11"/>
        <v>1</v>
      </c>
      <c r="R267" s="34" t="s">
        <v>238</v>
      </c>
    </row>
    <row r="268" spans="1:18" x14ac:dyDescent="0.35">
      <c r="A268" s="7"/>
      <c r="B268" s="7" t="s">
        <v>124</v>
      </c>
      <c r="C268" s="30" t="s">
        <v>220</v>
      </c>
      <c r="D268" s="30" t="s">
        <v>220</v>
      </c>
      <c r="E268" s="30" t="s">
        <v>220</v>
      </c>
      <c r="F268" s="30" t="s">
        <v>220</v>
      </c>
      <c r="G268" s="30" t="s">
        <v>232</v>
      </c>
      <c r="H268" s="30" t="s">
        <v>232</v>
      </c>
      <c r="I268" s="30" t="s">
        <v>220</v>
      </c>
      <c r="J268" s="30" t="s">
        <v>220</v>
      </c>
      <c r="K268" s="30" t="s">
        <v>220</v>
      </c>
      <c r="L268" s="30" t="s">
        <v>222</v>
      </c>
      <c r="M268" s="30" t="s">
        <v>220</v>
      </c>
      <c r="N268" s="30" t="s">
        <v>220</v>
      </c>
      <c r="O268" s="35">
        <f t="shared" si="9"/>
        <v>11</v>
      </c>
      <c r="P268" s="35">
        <f t="shared" si="10"/>
        <v>0</v>
      </c>
      <c r="Q268" s="35">
        <f t="shared" si="11"/>
        <v>1</v>
      </c>
      <c r="R268" s="34" t="s">
        <v>238</v>
      </c>
    </row>
    <row r="269" spans="1:18" x14ac:dyDescent="0.35">
      <c r="A269" s="7"/>
      <c r="B269" s="7" t="s">
        <v>179</v>
      </c>
      <c r="C269" s="30" t="s">
        <v>220</v>
      </c>
      <c r="D269" s="30" t="s">
        <v>222</v>
      </c>
      <c r="E269" s="30" t="s">
        <v>220</v>
      </c>
      <c r="F269" s="30" t="s">
        <v>220</v>
      </c>
      <c r="G269" s="30" t="s">
        <v>232</v>
      </c>
      <c r="H269" s="30" t="s">
        <v>232</v>
      </c>
      <c r="I269" s="30" t="s">
        <v>220</v>
      </c>
      <c r="J269" s="30" t="s">
        <v>220</v>
      </c>
      <c r="K269" s="30" t="s">
        <v>220</v>
      </c>
      <c r="L269" s="30" t="s">
        <v>222</v>
      </c>
      <c r="M269" s="30" t="s">
        <v>220</v>
      </c>
      <c r="N269" s="30" t="s">
        <v>222</v>
      </c>
      <c r="O269" s="35">
        <f t="shared" ref="O269:O331" si="12">COUNTIF(C269:N269,"Yes")</f>
        <v>9</v>
      </c>
      <c r="P269" s="35">
        <f t="shared" ref="P269:P331" si="13">COUNTIF(C269:N269,"No")</f>
        <v>0</v>
      </c>
      <c r="Q269" s="35">
        <f t="shared" ref="Q269:Q331" si="14">COUNTIF(C269:N269,"insufficient evidence")</f>
        <v>3</v>
      </c>
      <c r="R269" s="34" t="s">
        <v>236</v>
      </c>
    </row>
    <row r="270" spans="1:18" ht="15" thickBot="1" x14ac:dyDescent="0.4">
      <c r="A270" s="7"/>
      <c r="B270" s="7"/>
      <c r="C270" s="29"/>
      <c r="D270" s="29"/>
      <c r="E270" s="29"/>
      <c r="F270" s="29"/>
      <c r="G270" s="29"/>
      <c r="H270" s="29"/>
      <c r="I270" s="29"/>
      <c r="J270" s="29"/>
      <c r="K270" s="29"/>
      <c r="L270" s="29"/>
      <c r="M270" s="29"/>
      <c r="N270" s="29"/>
      <c r="O270" s="35"/>
      <c r="P270" s="35"/>
      <c r="Q270" s="35"/>
      <c r="R270" s="34"/>
    </row>
    <row r="271" spans="1:18" ht="29" x14ac:dyDescent="0.35">
      <c r="A271" s="6">
        <v>62</v>
      </c>
      <c r="B271" s="11" t="s">
        <v>181</v>
      </c>
      <c r="C271" s="30" t="s">
        <v>222</v>
      </c>
      <c r="D271" s="30" t="s">
        <v>222</v>
      </c>
      <c r="E271" s="30" t="s">
        <v>221</v>
      </c>
      <c r="F271" s="30" t="s">
        <v>222</v>
      </c>
      <c r="G271" t="s">
        <v>222</v>
      </c>
      <c r="H271" s="30" t="s">
        <v>232</v>
      </c>
      <c r="I271" s="30" t="s">
        <v>222</v>
      </c>
      <c r="J271" s="30" t="s">
        <v>221</v>
      </c>
      <c r="K271" s="30" t="s">
        <v>222</v>
      </c>
      <c r="L271" s="30" t="s">
        <v>220</v>
      </c>
      <c r="M271" s="30" t="s">
        <v>222</v>
      </c>
      <c r="N271" s="30" t="s">
        <v>222</v>
      </c>
      <c r="O271" s="35">
        <f t="shared" si="12"/>
        <v>2</v>
      </c>
      <c r="P271" s="35">
        <f t="shared" si="13"/>
        <v>2</v>
      </c>
      <c r="Q271" s="35">
        <f t="shared" si="14"/>
        <v>8</v>
      </c>
      <c r="R271" s="34" t="s">
        <v>236</v>
      </c>
    </row>
    <row r="272" spans="1:18" ht="15" thickBot="1" x14ac:dyDescent="0.4">
      <c r="A272" s="9"/>
      <c r="B272" s="9"/>
      <c r="C272" s="29"/>
      <c r="D272" s="29"/>
      <c r="E272" s="29"/>
      <c r="F272" s="29"/>
      <c r="G272" s="29"/>
      <c r="H272" s="29"/>
      <c r="I272" s="29"/>
      <c r="J272" s="29"/>
      <c r="K272" s="29"/>
      <c r="L272" s="29"/>
      <c r="M272" s="29"/>
      <c r="N272" s="29"/>
      <c r="O272" s="35"/>
      <c r="P272" s="35"/>
      <c r="Q272" s="35"/>
      <c r="R272" s="34"/>
    </row>
    <row r="273" spans="1:18" x14ac:dyDescent="0.35">
      <c r="A273" s="8">
        <v>63</v>
      </c>
      <c r="B273" s="8" t="s">
        <v>183</v>
      </c>
      <c r="C273" s="30" t="s">
        <v>222</v>
      </c>
      <c r="D273" s="30" t="s">
        <v>222</v>
      </c>
      <c r="E273" s="30" t="s">
        <v>222</v>
      </c>
      <c r="F273" s="30" t="s">
        <v>222</v>
      </c>
      <c r="G273" t="s">
        <v>222</v>
      </c>
      <c r="H273" s="30" t="s">
        <v>234</v>
      </c>
      <c r="I273" s="30" t="s">
        <v>222</v>
      </c>
      <c r="J273" s="30" t="s">
        <v>221</v>
      </c>
      <c r="K273" s="30" t="s">
        <v>222</v>
      </c>
      <c r="L273" s="30" t="s">
        <v>222</v>
      </c>
      <c r="M273" s="30" t="s">
        <v>222</v>
      </c>
      <c r="N273" s="30" t="s">
        <v>222</v>
      </c>
      <c r="O273" s="35">
        <f t="shared" si="12"/>
        <v>0</v>
      </c>
      <c r="P273" s="35">
        <f t="shared" si="13"/>
        <v>1</v>
      </c>
      <c r="Q273" s="35">
        <f t="shared" si="14"/>
        <v>11</v>
      </c>
      <c r="R273" s="34" t="s">
        <v>237</v>
      </c>
    </row>
    <row r="274" spans="1:18" ht="15" thickBot="1" x14ac:dyDescent="0.4">
      <c r="A274" s="9"/>
      <c r="B274" s="9"/>
      <c r="C274" s="29"/>
      <c r="D274" s="29"/>
      <c r="E274" s="29"/>
      <c r="F274" s="29"/>
      <c r="G274" s="29"/>
      <c r="H274" s="29"/>
      <c r="I274" s="29"/>
      <c r="J274" s="29"/>
      <c r="K274" s="29"/>
      <c r="L274" s="29"/>
      <c r="M274" s="29"/>
      <c r="N274" s="29"/>
      <c r="O274" s="35"/>
      <c r="P274" s="35"/>
      <c r="Q274" s="35"/>
      <c r="R274" s="34"/>
    </row>
    <row r="275" spans="1:18" x14ac:dyDescent="0.35">
      <c r="A275" s="8">
        <v>64</v>
      </c>
      <c r="B275" s="8" t="s">
        <v>182</v>
      </c>
      <c r="C275" s="30" t="s">
        <v>222</v>
      </c>
      <c r="D275" s="30" t="s">
        <v>222</v>
      </c>
      <c r="E275" s="30" t="s">
        <v>222</v>
      </c>
      <c r="F275" s="30" t="s">
        <v>221</v>
      </c>
      <c r="G275" t="s">
        <v>222</v>
      </c>
      <c r="H275" s="30" t="s">
        <v>232</v>
      </c>
      <c r="I275" s="30" t="s">
        <v>222</v>
      </c>
      <c r="J275" s="30" t="s">
        <v>222</v>
      </c>
      <c r="K275" s="30" t="s">
        <v>222</v>
      </c>
      <c r="L275" s="30" t="s">
        <v>222</v>
      </c>
      <c r="M275" s="30" t="s">
        <v>222</v>
      </c>
      <c r="N275" s="30" t="s">
        <v>222</v>
      </c>
      <c r="O275" s="35">
        <f t="shared" si="12"/>
        <v>1</v>
      </c>
      <c r="P275" s="35">
        <f t="shared" si="13"/>
        <v>1</v>
      </c>
      <c r="Q275" s="35">
        <f t="shared" si="14"/>
        <v>10</v>
      </c>
      <c r="R275" s="34" t="s">
        <v>237</v>
      </c>
    </row>
    <row r="276" spans="1:18" ht="15" thickBot="1" x14ac:dyDescent="0.4">
      <c r="A276" s="9"/>
      <c r="B276" s="9"/>
      <c r="C276" s="29"/>
      <c r="D276" s="29"/>
      <c r="E276" s="29"/>
      <c r="F276" s="29"/>
      <c r="G276" s="29"/>
      <c r="H276" s="29"/>
      <c r="I276" s="29"/>
      <c r="J276" s="29"/>
      <c r="K276" s="29"/>
      <c r="L276" s="29"/>
      <c r="M276" s="29"/>
      <c r="N276" s="29"/>
      <c r="O276" s="35"/>
      <c r="P276" s="35"/>
      <c r="Q276" s="35"/>
      <c r="R276" s="34"/>
    </row>
    <row r="277" spans="1:18" x14ac:dyDescent="0.35">
      <c r="A277" s="8">
        <v>65</v>
      </c>
      <c r="B277" s="8" t="s">
        <v>214</v>
      </c>
      <c r="C277" s="30" t="s">
        <v>222</v>
      </c>
      <c r="D277" s="30" t="s">
        <v>222</v>
      </c>
      <c r="E277" s="30" t="s">
        <v>222</v>
      </c>
      <c r="F277" s="30" t="s">
        <v>221</v>
      </c>
      <c r="G277" t="s">
        <v>222</v>
      </c>
      <c r="H277" s="30" t="s">
        <v>232</v>
      </c>
      <c r="I277" s="30" t="s">
        <v>222</v>
      </c>
      <c r="J277" s="30" t="s">
        <v>220</v>
      </c>
      <c r="K277" s="30" t="s">
        <v>222</v>
      </c>
      <c r="L277" s="30" t="s">
        <v>220</v>
      </c>
      <c r="M277" s="30" t="s">
        <v>222</v>
      </c>
      <c r="N277" s="30" t="s">
        <v>222</v>
      </c>
      <c r="O277" s="35">
        <f t="shared" si="12"/>
        <v>3</v>
      </c>
      <c r="P277" s="35">
        <f t="shared" si="13"/>
        <v>1</v>
      </c>
      <c r="Q277" s="35">
        <f t="shared" si="14"/>
        <v>8</v>
      </c>
      <c r="R277" s="34" t="s">
        <v>236</v>
      </c>
    </row>
    <row r="278" spans="1:18" ht="15" thickBot="1" x14ac:dyDescent="0.4">
      <c r="A278" s="9"/>
      <c r="B278" s="9"/>
      <c r="C278" s="29"/>
      <c r="D278" s="29"/>
      <c r="E278" s="29"/>
      <c r="F278" s="29"/>
      <c r="G278" s="29"/>
      <c r="H278" s="29"/>
      <c r="I278" s="29"/>
      <c r="J278" s="29"/>
      <c r="K278" s="29"/>
      <c r="L278" s="29"/>
      <c r="M278" s="29"/>
      <c r="N278" s="29"/>
      <c r="O278" s="35"/>
      <c r="P278" s="35"/>
      <c r="Q278" s="35"/>
      <c r="R278" s="34"/>
    </row>
    <row r="279" spans="1:18" x14ac:dyDescent="0.35">
      <c r="A279" s="8">
        <v>66</v>
      </c>
      <c r="B279" s="8" t="s">
        <v>53</v>
      </c>
      <c r="C279" s="30" t="s">
        <v>222</v>
      </c>
      <c r="D279" s="30" t="s">
        <v>222</v>
      </c>
      <c r="E279" s="30" t="s">
        <v>222</v>
      </c>
      <c r="F279" s="30" t="s">
        <v>222</v>
      </c>
      <c r="G279" t="s">
        <v>222</v>
      </c>
      <c r="H279" s="30" t="s">
        <v>233</v>
      </c>
      <c r="I279" s="30" t="s">
        <v>222</v>
      </c>
      <c r="J279" s="30" t="s">
        <v>220</v>
      </c>
      <c r="K279" s="30" t="s">
        <v>222</v>
      </c>
      <c r="L279" s="30" t="s">
        <v>221</v>
      </c>
      <c r="M279" s="30" t="s">
        <v>222</v>
      </c>
      <c r="N279" s="30" t="s">
        <v>222</v>
      </c>
      <c r="O279" s="35">
        <f t="shared" si="12"/>
        <v>1</v>
      </c>
      <c r="P279" s="35">
        <f t="shared" si="13"/>
        <v>2</v>
      </c>
      <c r="Q279" s="35">
        <f t="shared" si="14"/>
        <v>9</v>
      </c>
      <c r="R279" s="34" t="s">
        <v>236</v>
      </c>
    </row>
    <row r="280" spans="1:18" ht="15" thickBot="1" x14ac:dyDescent="0.4">
      <c r="A280" s="9"/>
      <c r="B280" s="9"/>
      <c r="C280" s="29"/>
      <c r="D280" s="29"/>
      <c r="E280" s="29"/>
      <c r="F280" s="29"/>
      <c r="G280" s="29"/>
      <c r="H280" s="29"/>
      <c r="I280" s="29"/>
      <c r="J280" s="29"/>
      <c r="K280" s="29"/>
      <c r="L280" s="29"/>
      <c r="M280" s="29"/>
      <c r="N280" s="29"/>
      <c r="O280" s="35"/>
      <c r="P280" s="35"/>
      <c r="Q280" s="35"/>
      <c r="R280" s="34"/>
    </row>
    <row r="281" spans="1:18" ht="15" thickBot="1" x14ac:dyDescent="0.4">
      <c r="A281" s="108" t="s">
        <v>33</v>
      </c>
      <c r="B281" s="109"/>
      <c r="C281" s="22"/>
      <c r="D281" s="22"/>
      <c r="E281" s="22"/>
      <c r="F281" s="22"/>
      <c r="G281" s="22"/>
      <c r="H281" s="22"/>
      <c r="I281" s="22"/>
      <c r="J281" s="22"/>
      <c r="K281" s="22"/>
      <c r="L281" s="22"/>
      <c r="M281" s="22"/>
      <c r="N281" s="22"/>
      <c r="O281" s="35"/>
      <c r="P281" s="35"/>
      <c r="Q281" s="35"/>
      <c r="R281" s="34"/>
    </row>
    <row r="282" spans="1:18" ht="29" x14ac:dyDescent="0.35">
      <c r="A282" s="8">
        <v>67</v>
      </c>
      <c r="B282" s="15" t="s">
        <v>184</v>
      </c>
      <c r="C282" s="30" t="s">
        <v>220</v>
      </c>
      <c r="D282" s="30" t="s">
        <v>220</v>
      </c>
      <c r="E282" s="30" t="s">
        <v>220</v>
      </c>
      <c r="F282" s="30" t="s">
        <v>221</v>
      </c>
      <c r="G282" s="30" t="s">
        <v>232</v>
      </c>
      <c r="H282" s="30" t="s">
        <v>232</v>
      </c>
      <c r="I282" s="30" t="s">
        <v>222</v>
      </c>
      <c r="J282" s="30" t="s">
        <v>220</v>
      </c>
      <c r="K282" s="30" t="s">
        <v>220</v>
      </c>
      <c r="L282" s="30" t="s">
        <v>222</v>
      </c>
      <c r="M282" s="30" t="s">
        <v>220</v>
      </c>
      <c r="N282" s="30" t="s">
        <v>222</v>
      </c>
      <c r="O282" s="35">
        <f t="shared" si="12"/>
        <v>8</v>
      </c>
      <c r="P282" s="35">
        <f t="shared" si="13"/>
        <v>1</v>
      </c>
      <c r="Q282" s="35">
        <f t="shared" si="14"/>
        <v>3</v>
      </c>
      <c r="R282" s="34" t="s">
        <v>236</v>
      </c>
    </row>
    <row r="283" spans="1:18" ht="15" thickBot="1" x14ac:dyDescent="0.4">
      <c r="A283" s="9"/>
      <c r="B283" s="9"/>
      <c r="C283" s="29"/>
      <c r="D283" s="29"/>
      <c r="E283" s="29"/>
      <c r="F283" s="29"/>
      <c r="G283" s="29"/>
      <c r="H283" s="29"/>
      <c r="I283" s="29"/>
      <c r="J283" s="29"/>
      <c r="K283" s="29"/>
      <c r="L283" s="29"/>
      <c r="M283" s="29"/>
      <c r="N283" s="29"/>
      <c r="O283" s="35"/>
      <c r="P283" s="35"/>
      <c r="Q283" s="35"/>
      <c r="R283" s="34"/>
    </row>
    <row r="284" spans="1:18" ht="15" thickBot="1" x14ac:dyDescent="0.4">
      <c r="A284" s="108" t="s">
        <v>35</v>
      </c>
      <c r="B284" s="109"/>
      <c r="C284" s="19"/>
      <c r="D284" s="19"/>
      <c r="E284" s="19"/>
      <c r="F284" s="19"/>
      <c r="G284" s="19"/>
      <c r="H284" s="19"/>
      <c r="I284" s="19"/>
      <c r="J284" s="19"/>
      <c r="K284" s="19"/>
      <c r="L284" s="19"/>
      <c r="M284" s="19"/>
      <c r="N284" s="19"/>
      <c r="O284" s="35"/>
      <c r="P284" s="35"/>
      <c r="Q284" s="35"/>
      <c r="R284" s="34"/>
    </row>
    <row r="285" spans="1:18" x14ac:dyDescent="0.35">
      <c r="A285" s="6">
        <v>68</v>
      </c>
      <c r="B285" s="6" t="s">
        <v>185</v>
      </c>
      <c r="C285" s="28"/>
      <c r="D285" s="28"/>
      <c r="E285" s="28"/>
      <c r="F285" s="28"/>
      <c r="G285" s="28"/>
      <c r="H285" s="28"/>
      <c r="I285" s="28"/>
      <c r="J285" s="28"/>
      <c r="K285" s="28"/>
      <c r="L285" s="28"/>
      <c r="M285" s="28"/>
      <c r="N285" s="28"/>
      <c r="O285" s="35"/>
      <c r="P285" s="35"/>
      <c r="Q285" s="35"/>
      <c r="R285" s="34"/>
    </row>
    <row r="286" spans="1:18" x14ac:dyDescent="0.35">
      <c r="A286" s="7"/>
      <c r="B286" s="7" t="s">
        <v>19</v>
      </c>
      <c r="C286" s="30" t="s">
        <v>222</v>
      </c>
      <c r="D286" s="30" t="s">
        <v>222</v>
      </c>
      <c r="E286" s="30" t="s">
        <v>221</v>
      </c>
      <c r="F286" s="30" t="s">
        <v>222</v>
      </c>
      <c r="G286" t="s">
        <v>222</v>
      </c>
      <c r="H286" s="30"/>
      <c r="I286" s="30" t="s">
        <v>221</v>
      </c>
      <c r="J286" s="30" t="s">
        <v>221</v>
      </c>
      <c r="K286" s="30" t="s">
        <v>222</v>
      </c>
      <c r="L286" s="30" t="s">
        <v>222</v>
      </c>
      <c r="M286" s="30" t="s">
        <v>222</v>
      </c>
      <c r="N286" s="30" t="s">
        <v>222</v>
      </c>
      <c r="O286" s="35">
        <f t="shared" si="12"/>
        <v>0</v>
      </c>
      <c r="P286" s="35">
        <f t="shared" si="13"/>
        <v>3</v>
      </c>
      <c r="Q286" s="35">
        <f t="shared" si="14"/>
        <v>8</v>
      </c>
      <c r="R286" s="34" t="s">
        <v>236</v>
      </c>
    </row>
    <row r="287" spans="1:18" x14ac:dyDescent="0.35">
      <c r="A287" s="7"/>
      <c r="B287" s="7" t="s">
        <v>20</v>
      </c>
      <c r="C287" s="30" t="s">
        <v>222</v>
      </c>
      <c r="D287" s="30" t="s">
        <v>221</v>
      </c>
      <c r="E287" s="30" t="s">
        <v>221</v>
      </c>
      <c r="F287" s="30" t="s">
        <v>222</v>
      </c>
      <c r="G287" t="s">
        <v>222</v>
      </c>
      <c r="H287" s="31" t="s">
        <v>234</v>
      </c>
      <c r="I287" s="30" t="s">
        <v>221</v>
      </c>
      <c r="J287" s="30" t="s">
        <v>221</v>
      </c>
      <c r="K287" s="30" t="s">
        <v>222</v>
      </c>
      <c r="L287" s="30" t="s">
        <v>222</v>
      </c>
      <c r="M287" s="30" t="s">
        <v>221</v>
      </c>
      <c r="N287" s="30" t="s">
        <v>222</v>
      </c>
      <c r="O287" s="35">
        <f t="shared" si="12"/>
        <v>0</v>
      </c>
      <c r="P287" s="35">
        <f t="shared" si="13"/>
        <v>5</v>
      </c>
      <c r="Q287" s="35">
        <f t="shared" si="14"/>
        <v>7</v>
      </c>
      <c r="R287" s="34" t="s">
        <v>236</v>
      </c>
    </row>
    <row r="288" spans="1:18" x14ac:dyDescent="0.35">
      <c r="A288" s="7"/>
      <c r="B288" s="7" t="s">
        <v>21</v>
      </c>
      <c r="C288" s="30" t="s">
        <v>222</v>
      </c>
      <c r="D288" s="30" t="s">
        <v>220</v>
      </c>
      <c r="E288" s="30" t="s">
        <v>221</v>
      </c>
      <c r="F288" s="30" t="s">
        <v>222</v>
      </c>
      <c r="G288" t="s">
        <v>222</v>
      </c>
      <c r="H288" s="31" t="s">
        <v>234</v>
      </c>
      <c r="I288" s="30" t="s">
        <v>221</v>
      </c>
      <c r="J288" s="30" t="s">
        <v>221</v>
      </c>
      <c r="K288" s="30" t="s">
        <v>222</v>
      </c>
      <c r="L288" s="30" t="s">
        <v>222</v>
      </c>
      <c r="M288" s="30" t="s">
        <v>221</v>
      </c>
      <c r="N288" s="30" t="s">
        <v>220</v>
      </c>
      <c r="O288" s="35">
        <f t="shared" si="12"/>
        <v>2</v>
      </c>
      <c r="P288" s="35">
        <f t="shared" si="13"/>
        <v>4</v>
      </c>
      <c r="Q288" s="35">
        <f t="shared" si="14"/>
        <v>6</v>
      </c>
      <c r="R288" s="34" t="s">
        <v>236</v>
      </c>
    </row>
    <row r="289" spans="1:18" x14ac:dyDescent="0.35">
      <c r="A289" s="7"/>
      <c r="B289" s="7" t="s">
        <v>22</v>
      </c>
      <c r="C289" s="30" t="s">
        <v>220</v>
      </c>
      <c r="D289" s="30" t="s">
        <v>220</v>
      </c>
      <c r="E289" s="30" t="s">
        <v>221</v>
      </c>
      <c r="F289" s="30" t="s">
        <v>220</v>
      </c>
      <c r="G289" t="s">
        <v>222</v>
      </c>
      <c r="H289" s="30" t="s">
        <v>232</v>
      </c>
      <c r="I289" s="30" t="s">
        <v>220</v>
      </c>
      <c r="J289" s="30" t="s">
        <v>220</v>
      </c>
      <c r="K289" s="30" t="s">
        <v>220</v>
      </c>
      <c r="L289" s="30" t="s">
        <v>222</v>
      </c>
      <c r="M289" s="30" t="s">
        <v>220</v>
      </c>
      <c r="N289" s="30" t="s">
        <v>221</v>
      </c>
      <c r="O289" s="35">
        <f t="shared" si="12"/>
        <v>8</v>
      </c>
      <c r="P289" s="35">
        <f t="shared" si="13"/>
        <v>2</v>
      </c>
      <c r="Q289" s="35">
        <f t="shared" si="14"/>
        <v>2</v>
      </c>
      <c r="R289" s="34" t="s">
        <v>236</v>
      </c>
    </row>
    <row r="290" spans="1:18" x14ac:dyDescent="0.35">
      <c r="A290" s="7"/>
      <c r="B290" s="7" t="s">
        <v>23</v>
      </c>
      <c r="C290" s="30" t="s">
        <v>222</v>
      </c>
      <c r="D290" s="30" t="s">
        <v>222</v>
      </c>
      <c r="E290" s="30" t="s">
        <v>221</v>
      </c>
      <c r="F290" s="30" t="s">
        <v>222</v>
      </c>
      <c r="G290" t="s">
        <v>222</v>
      </c>
      <c r="H290" s="31" t="s">
        <v>234</v>
      </c>
      <c r="I290" s="30" t="s">
        <v>220</v>
      </c>
      <c r="J290" s="30" t="s">
        <v>222</v>
      </c>
      <c r="K290" s="30" t="s">
        <v>221</v>
      </c>
      <c r="L290" s="30" t="s">
        <v>222</v>
      </c>
      <c r="M290" s="30" t="s">
        <v>220</v>
      </c>
      <c r="N290" s="30" t="s">
        <v>221</v>
      </c>
      <c r="O290" s="35">
        <f t="shared" si="12"/>
        <v>2</v>
      </c>
      <c r="P290" s="35">
        <f t="shared" si="13"/>
        <v>3</v>
      </c>
      <c r="Q290" s="35">
        <f t="shared" si="14"/>
        <v>7</v>
      </c>
      <c r="R290" s="34" t="s">
        <v>236</v>
      </c>
    </row>
    <row r="291" spans="1:18" x14ac:dyDescent="0.35">
      <c r="A291" s="7"/>
      <c r="B291" s="7" t="s">
        <v>24</v>
      </c>
      <c r="C291" s="30" t="s">
        <v>222</v>
      </c>
      <c r="D291" s="30" t="s">
        <v>222</v>
      </c>
      <c r="E291" s="30" t="s">
        <v>221</v>
      </c>
      <c r="F291" s="30" t="s">
        <v>222</v>
      </c>
      <c r="G291" t="s">
        <v>222</v>
      </c>
      <c r="H291" s="31" t="s">
        <v>234</v>
      </c>
      <c r="I291" s="30" t="s">
        <v>222</v>
      </c>
      <c r="J291" s="30" t="s">
        <v>221</v>
      </c>
      <c r="K291" s="30" t="s">
        <v>221</v>
      </c>
      <c r="L291" s="30" t="s">
        <v>222</v>
      </c>
      <c r="M291" s="30" t="s">
        <v>222</v>
      </c>
      <c r="N291" s="30" t="s">
        <v>221</v>
      </c>
      <c r="O291" s="35">
        <f t="shared" si="12"/>
        <v>0</v>
      </c>
      <c r="P291" s="35">
        <f t="shared" si="13"/>
        <v>4</v>
      </c>
      <c r="Q291" s="35">
        <f t="shared" si="14"/>
        <v>8</v>
      </c>
      <c r="R291" s="34" t="s">
        <v>236</v>
      </c>
    </row>
    <row r="292" spans="1:18" x14ac:dyDescent="0.35">
      <c r="A292" s="7"/>
      <c r="B292" s="7" t="s">
        <v>186</v>
      </c>
      <c r="C292" s="30" t="s">
        <v>222</v>
      </c>
      <c r="D292" s="30" t="s">
        <v>222</v>
      </c>
      <c r="E292" s="30" t="s">
        <v>221</v>
      </c>
      <c r="F292" s="30" t="s">
        <v>222</v>
      </c>
      <c r="G292" t="s">
        <v>222</v>
      </c>
      <c r="H292" s="31" t="s">
        <v>234</v>
      </c>
      <c r="I292" s="30" t="s">
        <v>221</v>
      </c>
      <c r="J292" s="30" t="s">
        <v>221</v>
      </c>
      <c r="K292" s="30" t="s">
        <v>221</v>
      </c>
      <c r="L292" s="30" t="s">
        <v>222</v>
      </c>
      <c r="M292" s="30" t="s">
        <v>222</v>
      </c>
      <c r="N292" s="30" t="s">
        <v>221</v>
      </c>
      <c r="O292" s="35">
        <f t="shared" si="12"/>
        <v>0</v>
      </c>
      <c r="P292" s="35">
        <f t="shared" si="13"/>
        <v>5</v>
      </c>
      <c r="Q292" s="35">
        <f t="shared" si="14"/>
        <v>7</v>
      </c>
      <c r="R292" s="34" t="s">
        <v>236</v>
      </c>
    </row>
    <row r="293" spans="1:18" ht="15" thickBot="1" x14ac:dyDescent="0.4">
      <c r="A293" s="7"/>
      <c r="B293" s="9"/>
      <c r="C293" s="29"/>
      <c r="D293" s="29"/>
      <c r="E293" s="29"/>
      <c r="F293" s="29"/>
      <c r="G293" s="29"/>
      <c r="H293" s="29"/>
      <c r="I293" s="29"/>
      <c r="J293" s="29"/>
      <c r="K293" s="29"/>
      <c r="L293" s="29"/>
      <c r="M293" s="29"/>
      <c r="N293" s="29"/>
      <c r="O293" s="35"/>
      <c r="P293" s="35"/>
      <c r="Q293" s="35"/>
      <c r="R293" s="34"/>
    </row>
    <row r="294" spans="1:18" ht="29" x14ac:dyDescent="0.35">
      <c r="A294" s="6">
        <v>69</v>
      </c>
      <c r="B294" s="15" t="s">
        <v>115</v>
      </c>
      <c r="C294" s="30" t="s">
        <v>222</v>
      </c>
      <c r="D294" s="30" t="s">
        <v>222</v>
      </c>
      <c r="E294" s="30" t="s">
        <v>221</v>
      </c>
      <c r="F294" s="30" t="s">
        <v>221</v>
      </c>
      <c r="G294" s="30" t="s">
        <v>233</v>
      </c>
      <c r="H294" s="30" t="s">
        <v>232</v>
      </c>
      <c r="I294" s="30" t="s">
        <v>222</v>
      </c>
      <c r="J294" s="30" t="s">
        <v>221</v>
      </c>
      <c r="K294" s="30" t="s">
        <v>222</v>
      </c>
      <c r="L294" s="30" t="s">
        <v>222</v>
      </c>
      <c r="M294" s="30" t="s">
        <v>222</v>
      </c>
      <c r="N294" s="30" t="s">
        <v>222</v>
      </c>
      <c r="O294" s="35">
        <f t="shared" si="12"/>
        <v>1</v>
      </c>
      <c r="P294" s="35">
        <f t="shared" si="13"/>
        <v>4</v>
      </c>
      <c r="Q294" s="35">
        <f t="shared" si="14"/>
        <v>7</v>
      </c>
      <c r="R294" s="34" t="s">
        <v>236</v>
      </c>
    </row>
    <row r="295" spans="1:18" ht="15" thickBot="1" x14ac:dyDescent="0.4">
      <c r="A295" s="9"/>
      <c r="B295" s="9"/>
      <c r="C295" s="29"/>
      <c r="D295" s="29"/>
      <c r="E295" s="29"/>
      <c r="F295" s="29"/>
      <c r="G295" s="29"/>
      <c r="H295" s="29"/>
      <c r="I295" s="29"/>
      <c r="J295" s="29"/>
      <c r="K295" s="29"/>
      <c r="L295" s="29"/>
      <c r="M295" s="29"/>
      <c r="N295" s="29"/>
      <c r="O295" s="35"/>
      <c r="P295" s="35"/>
      <c r="Q295" s="35"/>
      <c r="R295" s="34"/>
    </row>
    <row r="296" spans="1:18" ht="29" x14ac:dyDescent="0.35">
      <c r="A296" s="8">
        <v>70</v>
      </c>
      <c r="B296" s="15" t="s">
        <v>116</v>
      </c>
      <c r="C296" s="30" t="s">
        <v>222</v>
      </c>
      <c r="D296" s="30" t="s">
        <v>220</v>
      </c>
      <c r="E296" s="30" t="s">
        <v>221</v>
      </c>
      <c r="F296" s="30" t="s">
        <v>221</v>
      </c>
      <c r="G296" s="30" t="s">
        <v>233</v>
      </c>
      <c r="H296" s="31" t="s">
        <v>234</v>
      </c>
      <c r="I296" s="30" t="s">
        <v>221</v>
      </c>
      <c r="J296" s="30" t="s">
        <v>220</v>
      </c>
      <c r="K296" s="30" t="s">
        <v>221</v>
      </c>
      <c r="L296" s="30" t="s">
        <v>222</v>
      </c>
      <c r="M296" s="30" t="s">
        <v>220</v>
      </c>
      <c r="N296" s="30" t="s">
        <v>222</v>
      </c>
      <c r="O296" s="35">
        <f t="shared" si="12"/>
        <v>3</v>
      </c>
      <c r="P296" s="35">
        <f t="shared" si="13"/>
        <v>5</v>
      </c>
      <c r="Q296" s="35">
        <f t="shared" si="14"/>
        <v>4</v>
      </c>
      <c r="R296" s="34" t="s">
        <v>236</v>
      </c>
    </row>
    <row r="297" spans="1:18" ht="15" thickBot="1" x14ac:dyDescent="0.4">
      <c r="A297" s="9"/>
      <c r="B297" s="9"/>
      <c r="C297" s="29"/>
      <c r="D297" s="29"/>
      <c r="E297" s="29"/>
      <c r="F297" s="29"/>
      <c r="G297" s="29"/>
      <c r="H297" s="29"/>
      <c r="I297" s="29"/>
      <c r="J297" s="29"/>
      <c r="K297" s="29"/>
      <c r="L297" s="29"/>
      <c r="M297" s="29"/>
      <c r="N297" s="29"/>
      <c r="O297" s="35"/>
      <c r="P297" s="35"/>
      <c r="Q297" s="35"/>
      <c r="R297" s="34"/>
    </row>
    <row r="298" spans="1:18" ht="15" thickBot="1" x14ac:dyDescent="0.4">
      <c r="A298" s="108" t="s">
        <v>34</v>
      </c>
      <c r="B298" s="109"/>
      <c r="C298" s="22"/>
      <c r="D298" s="22"/>
      <c r="E298" s="22"/>
      <c r="F298" s="22"/>
      <c r="G298" s="22"/>
      <c r="H298" s="22"/>
      <c r="I298" s="22"/>
      <c r="J298" s="22"/>
      <c r="K298" s="22"/>
      <c r="L298" s="22"/>
      <c r="M298" s="22"/>
      <c r="N298" s="22"/>
      <c r="O298" s="35"/>
      <c r="P298" s="35"/>
      <c r="Q298" s="35"/>
      <c r="R298" s="34"/>
    </row>
    <row r="299" spans="1:18" x14ac:dyDescent="0.35">
      <c r="A299" s="8">
        <v>71</v>
      </c>
      <c r="B299" s="8" t="s">
        <v>187</v>
      </c>
      <c r="C299" s="28"/>
      <c r="D299" s="28"/>
      <c r="E299" s="28"/>
      <c r="F299" s="28"/>
      <c r="G299" s="28"/>
      <c r="H299" s="28"/>
      <c r="I299" s="28"/>
      <c r="J299" s="28"/>
      <c r="K299" s="28"/>
      <c r="L299" s="28"/>
      <c r="M299" s="28"/>
      <c r="N299" s="28"/>
      <c r="O299" s="35"/>
      <c r="P299" s="35"/>
      <c r="Q299" s="35"/>
      <c r="R299" s="34"/>
    </row>
    <row r="300" spans="1:18" x14ac:dyDescent="0.35">
      <c r="A300" s="7"/>
      <c r="B300" s="7" t="s">
        <v>25</v>
      </c>
      <c r="C300" s="30" t="s">
        <v>220</v>
      </c>
      <c r="D300" s="30" t="s">
        <v>220</v>
      </c>
      <c r="E300" s="30" t="s">
        <v>220</v>
      </c>
      <c r="F300" s="30" t="s">
        <v>220</v>
      </c>
      <c r="G300" s="30" t="s">
        <v>232</v>
      </c>
      <c r="H300" s="30" t="s">
        <v>232</v>
      </c>
      <c r="I300" s="30" t="s">
        <v>220</v>
      </c>
      <c r="J300" s="30" t="s">
        <v>221</v>
      </c>
      <c r="K300" s="30" t="s">
        <v>220</v>
      </c>
      <c r="L300" s="30" t="s">
        <v>222</v>
      </c>
      <c r="M300" s="30" t="s">
        <v>220</v>
      </c>
      <c r="N300" s="30" t="s">
        <v>222</v>
      </c>
      <c r="O300" s="35">
        <f t="shared" si="12"/>
        <v>9</v>
      </c>
      <c r="P300" s="35">
        <f t="shared" si="13"/>
        <v>1</v>
      </c>
      <c r="Q300" s="35">
        <f t="shared" si="14"/>
        <v>2</v>
      </c>
      <c r="R300" s="34" t="s">
        <v>236</v>
      </c>
    </row>
    <row r="301" spans="1:18" x14ac:dyDescent="0.35">
      <c r="A301" s="7"/>
      <c r="B301" s="7" t="s">
        <v>26</v>
      </c>
      <c r="C301" s="30" t="s">
        <v>220</v>
      </c>
      <c r="D301" s="30" t="s">
        <v>220</v>
      </c>
      <c r="E301" s="30" t="s">
        <v>220</v>
      </c>
      <c r="F301" s="30" t="s">
        <v>220</v>
      </c>
      <c r="G301" s="30" t="s">
        <v>232</v>
      </c>
      <c r="H301" s="30" t="s">
        <v>232</v>
      </c>
      <c r="I301" s="30" t="s">
        <v>220</v>
      </c>
      <c r="J301" s="30" t="s">
        <v>220</v>
      </c>
      <c r="K301" s="30" t="s">
        <v>220</v>
      </c>
      <c r="L301" s="30" t="s">
        <v>222</v>
      </c>
      <c r="M301" s="30" t="s">
        <v>220</v>
      </c>
      <c r="N301" s="30" t="s">
        <v>220</v>
      </c>
      <c r="O301" s="35">
        <f t="shared" si="12"/>
        <v>11</v>
      </c>
      <c r="P301" s="35">
        <f t="shared" si="13"/>
        <v>0</v>
      </c>
      <c r="Q301" s="35">
        <f t="shared" si="14"/>
        <v>1</v>
      </c>
      <c r="R301" s="34" t="s">
        <v>238</v>
      </c>
    </row>
    <row r="302" spans="1:18" x14ac:dyDescent="0.35">
      <c r="A302" s="7"/>
      <c r="B302" s="7" t="s">
        <v>27</v>
      </c>
      <c r="C302" s="30" t="s">
        <v>222</v>
      </c>
      <c r="D302" s="30" t="s">
        <v>220</v>
      </c>
      <c r="E302" s="30" t="s">
        <v>220</v>
      </c>
      <c r="F302" s="30" t="s">
        <v>222</v>
      </c>
      <c r="G302" t="s">
        <v>222</v>
      </c>
      <c r="H302" s="30" t="s">
        <v>232</v>
      </c>
      <c r="I302" s="30" t="s">
        <v>220</v>
      </c>
      <c r="J302" s="30" t="s">
        <v>222</v>
      </c>
      <c r="K302" s="30" t="s">
        <v>222</v>
      </c>
      <c r="L302" s="30" t="s">
        <v>222</v>
      </c>
      <c r="M302" s="30" t="s">
        <v>221</v>
      </c>
      <c r="N302" s="30" t="s">
        <v>222</v>
      </c>
      <c r="O302" s="35">
        <f t="shared" si="12"/>
        <v>4</v>
      </c>
      <c r="P302" s="35">
        <f t="shared" si="13"/>
        <v>1</v>
      </c>
      <c r="Q302" s="35">
        <f t="shared" si="14"/>
        <v>7</v>
      </c>
      <c r="R302" s="34" t="s">
        <v>236</v>
      </c>
    </row>
    <row r="303" spans="1:18" x14ac:dyDescent="0.35">
      <c r="A303" s="7"/>
      <c r="B303" s="7" t="s">
        <v>28</v>
      </c>
      <c r="C303" s="30" t="s">
        <v>222</v>
      </c>
      <c r="D303" s="30" t="s">
        <v>222</v>
      </c>
      <c r="E303" s="30" t="s">
        <v>222</v>
      </c>
      <c r="F303" s="30" t="s">
        <v>220</v>
      </c>
      <c r="G303" t="s">
        <v>222</v>
      </c>
      <c r="H303" s="30" t="s">
        <v>232</v>
      </c>
      <c r="I303" s="30" t="s">
        <v>222</v>
      </c>
      <c r="J303" s="30" t="s">
        <v>222</v>
      </c>
      <c r="K303" s="30" t="s">
        <v>222</v>
      </c>
      <c r="L303" s="30" t="s">
        <v>222</v>
      </c>
      <c r="M303" s="30" t="s">
        <v>222</v>
      </c>
      <c r="N303" s="30" t="s">
        <v>220</v>
      </c>
      <c r="O303" s="35">
        <f t="shared" si="12"/>
        <v>3</v>
      </c>
      <c r="P303" s="35">
        <f t="shared" si="13"/>
        <v>0</v>
      </c>
      <c r="Q303" s="35">
        <f t="shared" si="14"/>
        <v>9</v>
      </c>
      <c r="R303" s="34" t="s">
        <v>236</v>
      </c>
    </row>
    <row r="304" spans="1:18" x14ac:dyDescent="0.35">
      <c r="A304" s="7"/>
      <c r="B304" s="7" t="s">
        <v>29</v>
      </c>
      <c r="C304" s="30" t="s">
        <v>222</v>
      </c>
      <c r="D304" s="30" t="s">
        <v>222</v>
      </c>
      <c r="E304" s="30" t="s">
        <v>222</v>
      </c>
      <c r="F304" s="30" t="s">
        <v>222</v>
      </c>
      <c r="G304" t="s">
        <v>222</v>
      </c>
      <c r="H304" s="30" t="s">
        <v>232</v>
      </c>
      <c r="I304" s="30" t="s">
        <v>222</v>
      </c>
      <c r="J304" s="30" t="s">
        <v>222</v>
      </c>
      <c r="K304" s="30" t="s">
        <v>222</v>
      </c>
      <c r="L304" s="30" t="s">
        <v>222</v>
      </c>
      <c r="M304" s="30" t="s">
        <v>222</v>
      </c>
      <c r="N304" s="30" t="s">
        <v>222</v>
      </c>
      <c r="O304" s="35">
        <f t="shared" si="12"/>
        <v>1</v>
      </c>
      <c r="P304" s="35">
        <f t="shared" si="13"/>
        <v>0</v>
      </c>
      <c r="Q304" s="35">
        <f t="shared" si="14"/>
        <v>11</v>
      </c>
      <c r="R304" s="34" t="s">
        <v>237</v>
      </c>
    </row>
    <row r="305" spans="1:18" x14ac:dyDescent="0.35">
      <c r="A305" s="7"/>
      <c r="B305" s="7" t="s">
        <v>30</v>
      </c>
      <c r="C305" s="30" t="s">
        <v>222</v>
      </c>
      <c r="D305" s="30" t="s">
        <v>222</v>
      </c>
      <c r="E305" s="30" t="s">
        <v>222</v>
      </c>
      <c r="F305" s="30" t="s">
        <v>222</v>
      </c>
      <c r="G305" t="s">
        <v>222</v>
      </c>
      <c r="H305" s="30" t="s">
        <v>232</v>
      </c>
      <c r="I305" s="30" t="s">
        <v>222</v>
      </c>
      <c r="J305" s="30" t="s">
        <v>222</v>
      </c>
      <c r="K305" s="30" t="s">
        <v>222</v>
      </c>
      <c r="L305" s="30" t="s">
        <v>222</v>
      </c>
      <c r="M305" s="30" t="s">
        <v>222</v>
      </c>
      <c r="N305" s="30" t="s">
        <v>222</v>
      </c>
      <c r="O305" s="35">
        <f t="shared" si="12"/>
        <v>1</v>
      </c>
      <c r="P305" s="35">
        <f t="shared" si="13"/>
        <v>0</v>
      </c>
      <c r="Q305" s="35">
        <f t="shared" si="14"/>
        <v>11</v>
      </c>
      <c r="R305" s="34" t="s">
        <v>237</v>
      </c>
    </row>
    <row r="306" spans="1:18" ht="15" thickBot="1" x14ac:dyDescent="0.4">
      <c r="A306" s="9"/>
      <c r="B306" s="9"/>
      <c r="C306" s="29"/>
      <c r="D306" s="29"/>
      <c r="E306" s="29"/>
      <c r="F306" s="29"/>
      <c r="G306" s="29"/>
      <c r="H306" s="29"/>
      <c r="I306" s="29"/>
      <c r="J306" s="29"/>
      <c r="K306" s="29"/>
      <c r="L306" s="29"/>
      <c r="M306" s="29"/>
      <c r="N306" s="29"/>
      <c r="O306" s="35"/>
      <c r="P306" s="35"/>
      <c r="Q306" s="35"/>
      <c r="R306" s="34"/>
    </row>
    <row r="307" spans="1:18" ht="29" x14ac:dyDescent="0.35">
      <c r="A307" s="8">
        <v>72</v>
      </c>
      <c r="B307" s="15" t="s">
        <v>31</v>
      </c>
      <c r="C307" s="30" t="s">
        <v>222</v>
      </c>
      <c r="D307" s="30" t="s">
        <v>220</v>
      </c>
      <c r="E307" s="30" t="s">
        <v>220</v>
      </c>
      <c r="F307" s="30" t="s">
        <v>220</v>
      </c>
      <c r="G307" s="30" t="s">
        <v>232</v>
      </c>
      <c r="H307" s="30" t="s">
        <v>232</v>
      </c>
      <c r="I307" s="30" t="s">
        <v>222</v>
      </c>
      <c r="J307" s="30" t="s">
        <v>220</v>
      </c>
      <c r="K307" s="30" t="s">
        <v>222</v>
      </c>
      <c r="L307" s="30" t="s">
        <v>222</v>
      </c>
      <c r="M307" s="30" t="s">
        <v>222</v>
      </c>
      <c r="N307" s="30" t="s">
        <v>220</v>
      </c>
      <c r="O307" s="35">
        <f t="shared" si="12"/>
        <v>7</v>
      </c>
      <c r="P307" s="35">
        <f t="shared" si="13"/>
        <v>0</v>
      </c>
      <c r="Q307" s="35">
        <f t="shared" si="14"/>
        <v>5</v>
      </c>
      <c r="R307" s="34" t="s">
        <v>236</v>
      </c>
    </row>
    <row r="308" spans="1:18" ht="15" thickBot="1" x14ac:dyDescent="0.4">
      <c r="A308" s="7"/>
      <c r="B308" s="7"/>
      <c r="C308" s="29"/>
      <c r="D308" s="29"/>
      <c r="E308" s="29"/>
      <c r="F308" s="29"/>
      <c r="G308" s="29"/>
      <c r="H308" s="29"/>
      <c r="I308" s="29"/>
      <c r="J308" s="29"/>
      <c r="K308" s="29"/>
      <c r="L308" s="29"/>
      <c r="M308" s="29"/>
      <c r="N308" s="29"/>
      <c r="O308" s="35"/>
      <c r="P308" s="35"/>
      <c r="Q308" s="35"/>
      <c r="R308" s="34"/>
    </row>
    <row r="309" spans="1:18" ht="15" thickBot="1" x14ac:dyDescent="0.4">
      <c r="A309" s="106" t="s">
        <v>2</v>
      </c>
      <c r="B309" s="107"/>
      <c r="C309" s="23"/>
      <c r="D309" s="23"/>
      <c r="E309" s="23"/>
      <c r="F309" s="23"/>
      <c r="G309" s="23"/>
      <c r="H309" s="23"/>
      <c r="I309" s="23"/>
      <c r="J309" s="23"/>
      <c r="K309" s="23"/>
      <c r="L309" s="23"/>
      <c r="M309" s="23"/>
      <c r="N309" s="23"/>
      <c r="O309" s="35"/>
      <c r="P309" s="35"/>
      <c r="Q309" s="35"/>
      <c r="R309" s="34"/>
    </row>
    <row r="310" spans="1:18" ht="15" thickBot="1" x14ac:dyDescent="0.4">
      <c r="A310" s="108" t="s">
        <v>42</v>
      </c>
      <c r="B310" s="109"/>
      <c r="C310" s="22"/>
      <c r="D310" s="22"/>
      <c r="E310" s="22"/>
      <c r="F310" s="22"/>
      <c r="G310" s="22"/>
      <c r="H310" s="22"/>
      <c r="I310" s="22"/>
      <c r="J310" s="22"/>
      <c r="K310" s="22"/>
      <c r="L310" s="22"/>
      <c r="M310" s="22"/>
      <c r="N310" s="22"/>
      <c r="O310" s="35"/>
      <c r="P310" s="35"/>
      <c r="Q310" s="35"/>
      <c r="R310" s="34"/>
    </row>
    <row r="311" spans="1:18" x14ac:dyDescent="0.35">
      <c r="A311" s="8">
        <v>73</v>
      </c>
      <c r="B311" s="3" t="s">
        <v>86</v>
      </c>
      <c r="C311" s="28"/>
      <c r="D311" s="28"/>
      <c r="E311" s="28"/>
      <c r="F311" s="28"/>
      <c r="G311" s="28"/>
      <c r="H311" s="28"/>
      <c r="I311" s="28"/>
      <c r="J311" s="28"/>
      <c r="K311" s="28"/>
      <c r="L311" s="28"/>
      <c r="M311" s="28"/>
      <c r="N311" s="28"/>
      <c r="O311" s="35"/>
      <c r="P311" s="35"/>
      <c r="Q311" s="35"/>
      <c r="R311" s="34"/>
    </row>
    <row r="312" spans="1:18" x14ac:dyDescent="0.35">
      <c r="A312" s="7"/>
      <c r="B312" s="1" t="s">
        <v>134</v>
      </c>
      <c r="C312" s="30" t="s">
        <v>222</v>
      </c>
      <c r="D312" s="30" t="s">
        <v>221</v>
      </c>
      <c r="E312" s="30" t="s">
        <v>221</v>
      </c>
      <c r="F312" s="30" t="s">
        <v>221</v>
      </c>
      <c r="G312" s="30" t="s">
        <v>233</v>
      </c>
      <c r="H312" s="30" t="s">
        <v>232</v>
      </c>
      <c r="I312" s="30" t="s">
        <v>221</v>
      </c>
      <c r="J312" s="30" t="s">
        <v>221</v>
      </c>
      <c r="K312" s="30" t="s">
        <v>221</v>
      </c>
      <c r="L312" s="30" t="s">
        <v>222</v>
      </c>
      <c r="M312" s="30" t="s">
        <v>221</v>
      </c>
      <c r="N312" s="30" t="s">
        <v>222</v>
      </c>
      <c r="O312" s="35">
        <f t="shared" si="12"/>
        <v>1</v>
      </c>
      <c r="P312" s="35">
        <f t="shared" si="13"/>
        <v>8</v>
      </c>
      <c r="Q312" s="35">
        <f t="shared" si="14"/>
        <v>3</v>
      </c>
      <c r="R312" s="34" t="s">
        <v>236</v>
      </c>
    </row>
    <row r="313" spans="1:18" x14ac:dyDescent="0.35">
      <c r="A313" s="7"/>
      <c r="B313" s="1" t="s">
        <v>3</v>
      </c>
      <c r="C313" s="30" t="s">
        <v>222</v>
      </c>
      <c r="D313" s="30" t="s">
        <v>221</v>
      </c>
      <c r="E313" s="30" t="s">
        <v>221</v>
      </c>
      <c r="F313" s="30" t="s">
        <v>221</v>
      </c>
      <c r="G313" s="30" t="s">
        <v>233</v>
      </c>
      <c r="H313" s="30" t="s">
        <v>232</v>
      </c>
      <c r="I313" s="30" t="s">
        <v>221</v>
      </c>
      <c r="J313" s="30" t="s">
        <v>221</v>
      </c>
      <c r="K313" s="30" t="s">
        <v>221</v>
      </c>
      <c r="L313" s="30" t="s">
        <v>222</v>
      </c>
      <c r="M313" s="30" t="s">
        <v>221</v>
      </c>
      <c r="N313" s="30" t="s">
        <v>222</v>
      </c>
      <c r="O313" s="35">
        <f t="shared" si="12"/>
        <v>1</v>
      </c>
      <c r="P313" s="35">
        <f t="shared" si="13"/>
        <v>8</v>
      </c>
      <c r="Q313" s="35">
        <f t="shared" si="14"/>
        <v>3</v>
      </c>
      <c r="R313" s="34" t="s">
        <v>236</v>
      </c>
    </row>
    <row r="314" spans="1:18" ht="15" thickBot="1" x14ac:dyDescent="0.4">
      <c r="A314" s="9"/>
      <c r="B314" s="4"/>
      <c r="C314" s="29"/>
      <c r="D314" s="29"/>
      <c r="E314" s="29"/>
      <c r="F314" s="29"/>
      <c r="G314" s="29"/>
      <c r="H314" s="29"/>
      <c r="I314" s="29"/>
      <c r="J314" s="29"/>
      <c r="K314" s="29"/>
      <c r="L314" s="29"/>
      <c r="M314" s="29"/>
      <c r="N314" s="29"/>
      <c r="O314" s="35"/>
      <c r="P314" s="35"/>
      <c r="Q314" s="35"/>
      <c r="R314" s="34"/>
    </row>
    <row r="315" spans="1:18" x14ac:dyDescent="0.35">
      <c r="A315" s="8">
        <v>74</v>
      </c>
      <c r="B315" s="8" t="s">
        <v>36</v>
      </c>
      <c r="C315" s="28"/>
      <c r="D315" s="28"/>
      <c r="E315" s="28"/>
      <c r="F315" s="28"/>
      <c r="G315" s="28"/>
      <c r="H315" s="28"/>
      <c r="I315" s="28"/>
      <c r="J315" s="28"/>
      <c r="K315" s="28"/>
      <c r="L315" s="28"/>
      <c r="M315" s="28"/>
      <c r="N315" s="28"/>
      <c r="O315" s="35"/>
      <c r="P315" s="35"/>
      <c r="Q315" s="35"/>
      <c r="R315" s="34"/>
    </row>
    <row r="316" spans="1:18" x14ac:dyDescent="0.35">
      <c r="A316" s="7"/>
      <c r="B316" s="7" t="s">
        <v>134</v>
      </c>
      <c r="C316" s="30" t="s">
        <v>222</v>
      </c>
      <c r="D316" s="30" t="s">
        <v>220</v>
      </c>
      <c r="E316" s="30" t="s">
        <v>221</v>
      </c>
      <c r="F316" s="30" t="s">
        <v>220</v>
      </c>
      <c r="G316" s="30" t="s">
        <v>232</v>
      </c>
      <c r="H316" s="31" t="s">
        <v>234</v>
      </c>
      <c r="I316" s="30" t="s">
        <v>220</v>
      </c>
      <c r="J316" s="30" t="s">
        <v>220</v>
      </c>
      <c r="K316" s="30" t="s">
        <v>220</v>
      </c>
      <c r="L316" s="30" t="s">
        <v>220</v>
      </c>
      <c r="M316" s="30" t="s">
        <v>222</v>
      </c>
      <c r="N316" s="30" t="s">
        <v>222</v>
      </c>
      <c r="O316" s="35">
        <f t="shared" si="12"/>
        <v>7</v>
      </c>
      <c r="P316" s="35">
        <f t="shared" si="13"/>
        <v>1</v>
      </c>
      <c r="Q316" s="35">
        <f t="shared" si="14"/>
        <v>4</v>
      </c>
      <c r="R316" s="34" t="s">
        <v>236</v>
      </c>
    </row>
    <row r="317" spans="1:18" x14ac:dyDescent="0.35">
      <c r="A317" s="7"/>
      <c r="B317" s="7" t="s">
        <v>3</v>
      </c>
      <c r="C317" s="30" t="s">
        <v>220</v>
      </c>
      <c r="D317" s="30" t="s">
        <v>220</v>
      </c>
      <c r="E317" s="30" t="s">
        <v>220</v>
      </c>
      <c r="F317" s="30" t="s">
        <v>220</v>
      </c>
      <c r="G317" s="30" t="s">
        <v>232</v>
      </c>
      <c r="H317" s="30" t="s">
        <v>232</v>
      </c>
      <c r="I317" s="30" t="s">
        <v>220</v>
      </c>
      <c r="J317" s="30" t="s">
        <v>220</v>
      </c>
      <c r="K317" s="30" t="s">
        <v>220</v>
      </c>
      <c r="L317" s="30" t="s">
        <v>220</v>
      </c>
      <c r="M317" s="30" t="s">
        <v>222</v>
      </c>
      <c r="N317" s="30" t="s">
        <v>222</v>
      </c>
      <c r="O317" s="35">
        <f t="shared" si="12"/>
        <v>10</v>
      </c>
      <c r="P317" s="35">
        <f t="shared" si="13"/>
        <v>0</v>
      </c>
      <c r="Q317" s="35">
        <f t="shared" si="14"/>
        <v>2</v>
      </c>
      <c r="R317" s="34" t="s">
        <v>238</v>
      </c>
    </row>
    <row r="318" spans="1:18" ht="15" thickBot="1" x14ac:dyDescent="0.4">
      <c r="A318" s="9"/>
      <c r="B318" s="9"/>
      <c r="C318" s="29"/>
      <c r="D318" s="29"/>
      <c r="E318" s="29"/>
      <c r="F318" s="29"/>
      <c r="G318" s="29"/>
      <c r="H318" s="29"/>
      <c r="I318" s="29"/>
      <c r="J318" s="29"/>
      <c r="K318" s="29"/>
      <c r="L318" s="29"/>
      <c r="M318" s="29"/>
      <c r="N318" s="29"/>
      <c r="O318" s="35"/>
      <c r="P318" s="35"/>
      <c r="Q318" s="35"/>
      <c r="R318" s="34"/>
    </row>
    <row r="319" spans="1:18" ht="15" thickBot="1" x14ac:dyDescent="0.4">
      <c r="A319" s="108" t="s">
        <v>43</v>
      </c>
      <c r="B319" s="109"/>
      <c r="C319" s="19"/>
      <c r="D319" s="19"/>
      <c r="E319" s="19"/>
      <c r="F319" s="19"/>
      <c r="G319" s="19"/>
      <c r="H319" s="19"/>
      <c r="I319" s="19"/>
      <c r="J319" s="19"/>
      <c r="K319" s="19"/>
      <c r="L319" s="19"/>
      <c r="M319" s="19"/>
      <c r="N319" s="19"/>
      <c r="O319" s="35"/>
      <c r="P319" s="35"/>
      <c r="Q319" s="35"/>
      <c r="R319" s="34"/>
    </row>
    <row r="320" spans="1:18" x14ac:dyDescent="0.35">
      <c r="A320" s="6">
        <v>75</v>
      </c>
      <c r="B320" s="6" t="s">
        <v>40</v>
      </c>
      <c r="C320" s="28"/>
      <c r="D320" s="28"/>
      <c r="E320" s="28"/>
      <c r="F320" s="28"/>
      <c r="G320" s="28"/>
      <c r="H320" s="28"/>
      <c r="I320" s="28"/>
      <c r="J320" s="28"/>
      <c r="K320" s="28"/>
      <c r="L320" s="28"/>
      <c r="M320" s="28"/>
      <c r="N320" s="28"/>
      <c r="O320" s="35"/>
      <c r="P320" s="35"/>
      <c r="Q320" s="35"/>
      <c r="R320" s="34"/>
    </row>
    <row r="321" spans="1:18" x14ac:dyDescent="0.35">
      <c r="A321" s="7"/>
      <c r="B321" s="7" t="s">
        <v>134</v>
      </c>
      <c r="C321" s="30" t="s">
        <v>222</v>
      </c>
      <c r="D321" s="30" t="s">
        <v>222</v>
      </c>
      <c r="E321" s="30" t="s">
        <v>221</v>
      </c>
      <c r="F321" s="30" t="s">
        <v>221</v>
      </c>
      <c r="G321" t="s">
        <v>222</v>
      </c>
      <c r="H321" s="31" t="s">
        <v>234</v>
      </c>
      <c r="I321" s="30" t="s">
        <v>220</v>
      </c>
      <c r="J321" s="30" t="s">
        <v>222</v>
      </c>
      <c r="K321" s="30" t="s">
        <v>221</v>
      </c>
      <c r="L321" s="30" t="s">
        <v>222</v>
      </c>
      <c r="M321" s="30" t="s">
        <v>222</v>
      </c>
      <c r="N321" s="30" t="s">
        <v>221</v>
      </c>
      <c r="O321" s="35">
        <f t="shared" si="12"/>
        <v>1</v>
      </c>
      <c r="P321" s="35">
        <f t="shared" si="13"/>
        <v>4</v>
      </c>
      <c r="Q321" s="35">
        <f t="shared" si="14"/>
        <v>7</v>
      </c>
      <c r="R321" s="34" t="s">
        <v>236</v>
      </c>
    </row>
    <row r="322" spans="1:18" x14ac:dyDescent="0.35">
      <c r="A322" s="7"/>
      <c r="B322" s="7" t="s">
        <v>3</v>
      </c>
      <c r="C322" s="30" t="s">
        <v>222</v>
      </c>
      <c r="D322" s="30" t="s">
        <v>222</v>
      </c>
      <c r="E322" s="30" t="s">
        <v>221</v>
      </c>
      <c r="F322" s="30" t="s">
        <v>221</v>
      </c>
      <c r="G322" t="s">
        <v>232</v>
      </c>
      <c r="H322" s="31" t="s">
        <v>232</v>
      </c>
      <c r="I322" s="30" t="s">
        <v>220</v>
      </c>
      <c r="J322" s="30" t="s">
        <v>222</v>
      </c>
      <c r="K322" s="30" t="s">
        <v>221</v>
      </c>
      <c r="L322" s="30" t="s">
        <v>222</v>
      </c>
      <c r="M322" s="30" t="s">
        <v>222</v>
      </c>
      <c r="N322" s="30" t="s">
        <v>221</v>
      </c>
      <c r="O322" s="35">
        <f t="shared" si="12"/>
        <v>3</v>
      </c>
      <c r="P322" s="35">
        <f t="shared" si="13"/>
        <v>4</v>
      </c>
      <c r="Q322" s="35">
        <f t="shared" si="14"/>
        <v>5</v>
      </c>
      <c r="R322" s="34" t="s">
        <v>236</v>
      </c>
    </row>
    <row r="323" spans="1:18" ht="15" thickBot="1" x14ac:dyDescent="0.4">
      <c r="A323" s="9"/>
      <c r="B323" s="9"/>
      <c r="C323" s="29"/>
      <c r="D323" s="29"/>
      <c r="E323" s="29"/>
      <c r="F323" s="29"/>
      <c r="G323" s="29"/>
      <c r="H323" s="29"/>
      <c r="I323" s="29"/>
      <c r="J323" s="29"/>
      <c r="K323" s="29"/>
      <c r="L323" s="29"/>
      <c r="M323" s="29"/>
      <c r="N323" s="29"/>
      <c r="O323" s="35"/>
      <c r="P323" s="35"/>
      <c r="Q323" s="35"/>
      <c r="R323" s="34"/>
    </row>
    <row r="324" spans="1:18" x14ac:dyDescent="0.35">
      <c r="A324" s="8">
        <v>76</v>
      </c>
      <c r="B324" s="8" t="s">
        <v>41</v>
      </c>
      <c r="C324" s="28"/>
      <c r="D324" s="28"/>
      <c r="E324" s="28"/>
      <c r="F324" s="28"/>
      <c r="G324" s="28"/>
      <c r="H324" s="28"/>
      <c r="I324" s="28"/>
      <c r="J324" s="28"/>
      <c r="K324" s="28"/>
      <c r="L324" s="28"/>
      <c r="M324" s="28"/>
      <c r="N324" s="28"/>
      <c r="O324" s="35"/>
      <c r="P324" s="35"/>
      <c r="Q324" s="35"/>
      <c r="R324" s="34"/>
    </row>
    <row r="325" spans="1:18" x14ac:dyDescent="0.35">
      <c r="A325" s="7"/>
      <c r="B325" s="7" t="s">
        <v>134</v>
      </c>
      <c r="C325" s="30" t="s">
        <v>222</v>
      </c>
      <c r="D325" s="30" t="s">
        <v>222</v>
      </c>
      <c r="E325" s="30" t="s">
        <v>221</v>
      </c>
      <c r="F325" s="30" t="s">
        <v>220</v>
      </c>
      <c r="G325" t="s">
        <v>222</v>
      </c>
      <c r="H325" s="31" t="s">
        <v>234</v>
      </c>
      <c r="I325" s="30" t="s">
        <v>220</v>
      </c>
      <c r="J325" s="30" t="s">
        <v>222</v>
      </c>
      <c r="K325" s="30" t="s">
        <v>222</v>
      </c>
      <c r="L325" s="30" t="s">
        <v>222</v>
      </c>
      <c r="M325" s="30" t="s">
        <v>220</v>
      </c>
      <c r="N325" s="30" t="s">
        <v>221</v>
      </c>
      <c r="O325" s="35">
        <f t="shared" si="12"/>
        <v>3</v>
      </c>
      <c r="P325" s="35">
        <f t="shared" si="13"/>
        <v>2</v>
      </c>
      <c r="Q325" s="35">
        <f t="shared" si="14"/>
        <v>7</v>
      </c>
      <c r="R325" s="34" t="s">
        <v>236</v>
      </c>
    </row>
    <row r="326" spans="1:18" x14ac:dyDescent="0.35">
      <c r="A326" s="7"/>
      <c r="B326" s="7" t="s">
        <v>3</v>
      </c>
      <c r="C326" s="30" t="s">
        <v>222</v>
      </c>
      <c r="D326" s="30" t="s">
        <v>222</v>
      </c>
      <c r="E326" s="30" t="s">
        <v>221</v>
      </c>
      <c r="F326" s="30" t="s">
        <v>220</v>
      </c>
      <c r="G326" t="s">
        <v>232</v>
      </c>
      <c r="H326" s="30" t="s">
        <v>232</v>
      </c>
      <c r="I326" s="30" t="s">
        <v>220</v>
      </c>
      <c r="J326" s="30" t="s">
        <v>222</v>
      </c>
      <c r="K326" s="30" t="s">
        <v>222</v>
      </c>
      <c r="L326" s="30" t="s">
        <v>222</v>
      </c>
      <c r="M326" s="30" t="s">
        <v>220</v>
      </c>
      <c r="N326" s="30" t="s">
        <v>221</v>
      </c>
      <c r="O326" s="35">
        <f t="shared" si="12"/>
        <v>5</v>
      </c>
      <c r="P326" s="35">
        <f t="shared" si="13"/>
        <v>2</v>
      </c>
      <c r="Q326" s="35">
        <f t="shared" si="14"/>
        <v>5</v>
      </c>
      <c r="R326" s="34" t="s">
        <v>236</v>
      </c>
    </row>
    <row r="327" spans="1:18" ht="15" thickBot="1" x14ac:dyDescent="0.4">
      <c r="A327" s="9"/>
      <c r="B327" s="9"/>
      <c r="C327" s="29"/>
      <c r="D327" s="29"/>
      <c r="E327" s="29"/>
      <c r="F327" s="29"/>
      <c r="G327" s="29"/>
      <c r="H327" s="29"/>
      <c r="I327" s="29"/>
      <c r="J327" s="29"/>
      <c r="K327" s="29"/>
      <c r="L327" s="29"/>
      <c r="M327" s="29"/>
      <c r="N327" s="29"/>
      <c r="O327" s="35"/>
      <c r="P327" s="35"/>
      <c r="Q327" s="35"/>
      <c r="R327" s="34"/>
    </row>
    <row r="328" spans="1:18" ht="15" thickBot="1" x14ac:dyDescent="0.4">
      <c r="A328" s="110" t="s">
        <v>87</v>
      </c>
      <c r="B328" s="111"/>
      <c r="C328" s="24"/>
      <c r="D328" s="24"/>
      <c r="E328" s="24"/>
      <c r="F328" s="24"/>
      <c r="G328" s="24"/>
      <c r="H328" s="24"/>
      <c r="I328" s="24"/>
      <c r="J328" s="24"/>
      <c r="K328" s="24"/>
      <c r="L328" s="24"/>
      <c r="M328" s="24"/>
      <c r="N328" s="24"/>
      <c r="O328" s="35"/>
      <c r="P328" s="35"/>
      <c r="Q328" s="35"/>
      <c r="R328" s="34"/>
    </row>
    <row r="329" spans="1:18" x14ac:dyDescent="0.35">
      <c r="A329" s="3">
        <v>77</v>
      </c>
      <c r="B329" s="3" t="s">
        <v>37</v>
      </c>
      <c r="C329" s="28"/>
      <c r="D329" s="28"/>
      <c r="E329" s="28"/>
      <c r="F329" s="28"/>
      <c r="G329" s="28"/>
      <c r="H329" s="28"/>
      <c r="I329" s="28"/>
      <c r="J329" s="28"/>
      <c r="K329" s="28"/>
      <c r="L329" s="28"/>
      <c r="M329" s="28"/>
      <c r="N329" s="28"/>
      <c r="O329" s="35"/>
      <c r="P329" s="35"/>
      <c r="Q329" s="35"/>
      <c r="R329" s="34"/>
    </row>
    <row r="330" spans="1:18" x14ac:dyDescent="0.35">
      <c r="A330" s="1"/>
      <c r="B330" s="1" t="s">
        <v>134</v>
      </c>
      <c r="C330" s="30" t="s">
        <v>222</v>
      </c>
      <c r="D330" s="30" t="s">
        <v>220</v>
      </c>
      <c r="E330" s="30" t="s">
        <v>220</v>
      </c>
      <c r="F330" s="30" t="s">
        <v>220</v>
      </c>
      <c r="G330" t="s">
        <v>222</v>
      </c>
      <c r="H330" s="31" t="s">
        <v>234</v>
      </c>
      <c r="I330" s="30" t="s">
        <v>220</v>
      </c>
      <c r="J330" s="30" t="s">
        <v>222</v>
      </c>
      <c r="K330" s="30" t="s">
        <v>222</v>
      </c>
      <c r="L330" s="30" t="s">
        <v>222</v>
      </c>
      <c r="M330" s="30" t="s">
        <v>222</v>
      </c>
      <c r="N330" s="30" t="s">
        <v>222</v>
      </c>
      <c r="O330" s="35">
        <f t="shared" si="12"/>
        <v>4</v>
      </c>
      <c r="P330" s="35">
        <f t="shared" si="13"/>
        <v>0</v>
      </c>
      <c r="Q330" s="35">
        <f t="shared" si="14"/>
        <v>8</v>
      </c>
      <c r="R330" s="34" t="s">
        <v>236</v>
      </c>
    </row>
    <row r="331" spans="1:18" x14ac:dyDescent="0.35">
      <c r="A331" s="1"/>
      <c r="B331" s="1" t="s">
        <v>3</v>
      </c>
      <c r="C331" s="30" t="s">
        <v>222</v>
      </c>
      <c r="D331" s="30" t="s">
        <v>222</v>
      </c>
      <c r="E331" s="30" t="s">
        <v>222</v>
      </c>
      <c r="F331" s="30" t="s">
        <v>220</v>
      </c>
      <c r="G331" t="s">
        <v>222</v>
      </c>
      <c r="H331" s="30" t="s">
        <v>232</v>
      </c>
      <c r="I331" s="30" t="s">
        <v>220</v>
      </c>
      <c r="J331" s="30" t="s">
        <v>222</v>
      </c>
      <c r="K331" s="30" t="s">
        <v>222</v>
      </c>
      <c r="L331" s="30" t="s">
        <v>222</v>
      </c>
      <c r="M331" s="30" t="s">
        <v>222</v>
      </c>
      <c r="N331" s="30" t="s">
        <v>222</v>
      </c>
      <c r="O331" s="35">
        <f t="shared" si="12"/>
        <v>3</v>
      </c>
      <c r="P331" s="35">
        <f t="shared" si="13"/>
        <v>0</v>
      </c>
      <c r="Q331" s="35">
        <f t="shared" si="14"/>
        <v>9</v>
      </c>
      <c r="R331" s="34" t="s">
        <v>236</v>
      </c>
    </row>
    <row r="332" spans="1:18" ht="15" thickBot="1" x14ac:dyDescent="0.4">
      <c r="A332" s="4"/>
      <c r="B332" s="4"/>
      <c r="C332" s="29"/>
      <c r="D332" s="29"/>
      <c r="E332" s="29"/>
      <c r="F332" s="29"/>
      <c r="G332" s="29"/>
      <c r="H332" s="29"/>
      <c r="I332" s="29"/>
      <c r="J332" s="29"/>
      <c r="K332" s="29"/>
      <c r="L332" s="29"/>
      <c r="M332" s="29"/>
      <c r="N332" s="29"/>
      <c r="O332" s="35"/>
      <c r="P332" s="35"/>
      <c r="Q332" s="35"/>
      <c r="R332" s="34"/>
    </row>
    <row r="333" spans="1:18" x14ac:dyDescent="0.35">
      <c r="A333" s="3">
        <v>78</v>
      </c>
      <c r="B333" s="3" t="s">
        <v>88</v>
      </c>
      <c r="C333" s="28"/>
      <c r="D333" s="28"/>
      <c r="E333" s="28"/>
      <c r="F333" s="28"/>
      <c r="G333" s="28"/>
      <c r="H333" s="28"/>
      <c r="I333" s="28"/>
      <c r="J333" s="28"/>
      <c r="K333" s="28"/>
      <c r="L333" s="28"/>
      <c r="M333" s="28"/>
      <c r="N333" s="28"/>
      <c r="O333" s="35"/>
      <c r="P333" s="35"/>
      <c r="Q333" s="35"/>
      <c r="R333" s="34"/>
    </row>
    <row r="334" spans="1:18" x14ac:dyDescent="0.35">
      <c r="A334" s="1"/>
      <c r="B334" s="1" t="s">
        <v>134</v>
      </c>
      <c r="C334" s="30" t="s">
        <v>222</v>
      </c>
      <c r="D334" s="30" t="s">
        <v>220</v>
      </c>
      <c r="E334" s="30" t="s">
        <v>220</v>
      </c>
      <c r="F334" s="30" t="s">
        <v>220</v>
      </c>
      <c r="G334" t="s">
        <v>222</v>
      </c>
      <c r="H334" s="31" t="s">
        <v>234</v>
      </c>
      <c r="I334" s="30" t="s">
        <v>220</v>
      </c>
      <c r="J334" s="30" t="s">
        <v>222</v>
      </c>
      <c r="K334" s="30" t="s">
        <v>222</v>
      </c>
      <c r="L334" s="30" t="s">
        <v>222</v>
      </c>
      <c r="M334" s="30" t="s">
        <v>220</v>
      </c>
      <c r="N334" s="30" t="s">
        <v>222</v>
      </c>
      <c r="O334" s="35">
        <f t="shared" ref="O334:O395" si="15">COUNTIF(C334:N334,"Yes")</f>
        <v>5</v>
      </c>
      <c r="P334" s="35">
        <f t="shared" ref="P334:P395" si="16">COUNTIF(C334:N334,"No")</f>
        <v>0</v>
      </c>
      <c r="Q334" s="35">
        <f t="shared" ref="Q334:Q395" si="17">COUNTIF(C334:N334,"insufficient evidence")</f>
        <v>7</v>
      </c>
      <c r="R334" s="34" t="s">
        <v>236</v>
      </c>
    </row>
    <row r="335" spans="1:18" x14ac:dyDescent="0.35">
      <c r="A335" s="1"/>
      <c r="B335" s="1" t="s">
        <v>3</v>
      </c>
      <c r="C335" s="30" t="s">
        <v>222</v>
      </c>
      <c r="D335" s="30" t="s">
        <v>222</v>
      </c>
      <c r="E335" s="30" t="s">
        <v>222</v>
      </c>
      <c r="F335" s="30" t="s">
        <v>220</v>
      </c>
      <c r="G335" t="s">
        <v>222</v>
      </c>
      <c r="H335" s="30" t="s">
        <v>232</v>
      </c>
      <c r="I335" s="30" t="s">
        <v>220</v>
      </c>
      <c r="J335" s="30" t="s">
        <v>222</v>
      </c>
      <c r="K335" s="30" t="s">
        <v>222</v>
      </c>
      <c r="L335" s="30" t="s">
        <v>222</v>
      </c>
      <c r="M335" s="30" t="s">
        <v>220</v>
      </c>
      <c r="N335" s="30" t="s">
        <v>222</v>
      </c>
      <c r="O335" s="35">
        <f t="shared" si="15"/>
        <v>4</v>
      </c>
      <c r="P335" s="35">
        <f t="shared" si="16"/>
        <v>0</v>
      </c>
      <c r="Q335" s="35">
        <f t="shared" si="17"/>
        <v>8</v>
      </c>
      <c r="R335" s="34" t="s">
        <v>236</v>
      </c>
    </row>
    <row r="336" spans="1:18" ht="15" thickBot="1" x14ac:dyDescent="0.4">
      <c r="A336" s="4"/>
      <c r="B336" s="4"/>
      <c r="C336" s="29"/>
      <c r="D336" s="29"/>
      <c r="E336" s="29"/>
      <c r="F336" s="29"/>
      <c r="G336" s="29"/>
      <c r="H336" s="29"/>
      <c r="I336" s="29"/>
      <c r="J336" s="29"/>
      <c r="K336" s="29"/>
      <c r="L336" s="29"/>
      <c r="M336" s="29"/>
      <c r="N336" s="29"/>
      <c r="O336" s="35"/>
      <c r="P336" s="35"/>
      <c r="Q336" s="35"/>
      <c r="R336" s="34"/>
    </row>
    <row r="337" spans="1:18" x14ac:dyDescent="0.35">
      <c r="A337" s="3">
        <v>79</v>
      </c>
      <c r="B337" s="3" t="s">
        <v>89</v>
      </c>
      <c r="C337" s="28"/>
      <c r="D337" s="28"/>
      <c r="E337" s="28"/>
      <c r="F337" s="28"/>
      <c r="G337" s="28"/>
      <c r="H337" s="28"/>
      <c r="I337" s="28"/>
      <c r="J337" s="28"/>
      <c r="K337" s="28"/>
      <c r="L337" s="28"/>
      <c r="M337" s="28"/>
      <c r="N337" s="28"/>
      <c r="O337" s="35"/>
      <c r="P337" s="35"/>
      <c r="Q337" s="35"/>
      <c r="R337" s="34"/>
    </row>
    <row r="338" spans="1:18" x14ac:dyDescent="0.35">
      <c r="A338" s="1"/>
      <c r="B338" s="1" t="s">
        <v>134</v>
      </c>
      <c r="C338" s="30" t="s">
        <v>222</v>
      </c>
      <c r="D338" s="30" t="s">
        <v>220</v>
      </c>
      <c r="E338" s="30" t="s">
        <v>220</v>
      </c>
      <c r="F338" s="30" t="s">
        <v>222</v>
      </c>
      <c r="G338" t="s">
        <v>222</v>
      </c>
      <c r="H338" s="31" t="s">
        <v>234</v>
      </c>
      <c r="I338" s="30" t="s">
        <v>222</v>
      </c>
      <c r="J338" s="30" t="s">
        <v>222</v>
      </c>
      <c r="K338" s="30" t="s">
        <v>222</v>
      </c>
      <c r="L338" s="30" t="s">
        <v>222</v>
      </c>
      <c r="M338" s="30" t="s">
        <v>222</v>
      </c>
      <c r="N338" s="30" t="s">
        <v>222</v>
      </c>
      <c r="O338" s="35">
        <f t="shared" si="15"/>
        <v>2</v>
      </c>
      <c r="P338" s="35">
        <f t="shared" si="16"/>
        <v>0</v>
      </c>
      <c r="Q338" s="35">
        <f t="shared" si="17"/>
        <v>10</v>
      </c>
      <c r="R338" s="34" t="s">
        <v>237</v>
      </c>
    </row>
    <row r="339" spans="1:18" x14ac:dyDescent="0.35">
      <c r="A339" s="1"/>
      <c r="B339" s="1" t="s">
        <v>3</v>
      </c>
      <c r="C339" s="30" t="s">
        <v>222</v>
      </c>
      <c r="D339" s="30" t="s">
        <v>220</v>
      </c>
      <c r="E339" s="30" t="s">
        <v>220</v>
      </c>
      <c r="F339" s="30" t="s">
        <v>220</v>
      </c>
      <c r="G339" t="s">
        <v>222</v>
      </c>
      <c r="H339" s="31" t="s">
        <v>234</v>
      </c>
      <c r="I339" s="30" t="s">
        <v>222</v>
      </c>
      <c r="J339" s="30" t="s">
        <v>222</v>
      </c>
      <c r="K339" s="30" t="s">
        <v>222</v>
      </c>
      <c r="L339" s="30" t="s">
        <v>222</v>
      </c>
      <c r="M339" s="30" t="s">
        <v>222</v>
      </c>
      <c r="N339" s="30" t="s">
        <v>222</v>
      </c>
      <c r="O339" s="35">
        <f t="shared" si="15"/>
        <v>3</v>
      </c>
      <c r="P339" s="35">
        <f t="shared" si="16"/>
        <v>0</v>
      </c>
      <c r="Q339" s="35">
        <f t="shared" si="17"/>
        <v>9</v>
      </c>
      <c r="R339" s="34" t="s">
        <v>236</v>
      </c>
    </row>
    <row r="340" spans="1:18" ht="15" thickBot="1" x14ac:dyDescent="0.4">
      <c r="A340" s="4"/>
      <c r="B340" s="4"/>
      <c r="C340" s="29"/>
      <c r="D340" s="29"/>
      <c r="E340" s="29"/>
      <c r="F340" s="29"/>
      <c r="G340" s="29"/>
      <c r="H340" s="29"/>
      <c r="I340" s="29"/>
      <c r="J340" s="29"/>
      <c r="K340" s="29"/>
      <c r="L340" s="29"/>
      <c r="M340" s="29"/>
      <c r="N340" s="29"/>
      <c r="O340" s="35"/>
      <c r="P340" s="35"/>
      <c r="Q340" s="35"/>
      <c r="R340" s="34"/>
    </row>
    <row r="341" spans="1:18" x14ac:dyDescent="0.35">
      <c r="A341" s="3">
        <v>80</v>
      </c>
      <c r="B341" s="3" t="s">
        <v>129</v>
      </c>
      <c r="C341" s="28"/>
      <c r="D341" s="28"/>
      <c r="E341" s="28"/>
      <c r="F341" s="28"/>
      <c r="G341" s="28"/>
      <c r="H341" s="28"/>
      <c r="I341" s="28"/>
      <c r="J341" s="28"/>
      <c r="K341" s="28"/>
      <c r="L341" s="28"/>
      <c r="M341" s="28"/>
      <c r="N341" s="28"/>
      <c r="O341" s="35"/>
      <c r="P341" s="35"/>
      <c r="Q341" s="35"/>
      <c r="R341" s="34"/>
    </row>
    <row r="342" spans="1:18" x14ac:dyDescent="0.35">
      <c r="A342" s="1"/>
      <c r="B342" s="1" t="s">
        <v>134</v>
      </c>
      <c r="C342" s="30" t="s">
        <v>222</v>
      </c>
      <c r="D342" s="30" t="s">
        <v>222</v>
      </c>
      <c r="E342" s="30" t="s">
        <v>220</v>
      </c>
      <c r="F342" s="30" t="s">
        <v>222</v>
      </c>
      <c r="G342" t="s">
        <v>222</v>
      </c>
      <c r="H342" s="31" t="s">
        <v>234</v>
      </c>
      <c r="I342" s="30" t="s">
        <v>220</v>
      </c>
      <c r="J342" s="30" t="s">
        <v>222</v>
      </c>
      <c r="K342" s="30" t="s">
        <v>222</v>
      </c>
      <c r="L342" s="30" t="s">
        <v>222</v>
      </c>
      <c r="M342" s="30" t="s">
        <v>220</v>
      </c>
      <c r="N342" s="30" t="s">
        <v>222</v>
      </c>
      <c r="O342" s="35">
        <f t="shared" si="15"/>
        <v>3</v>
      </c>
      <c r="P342" s="35">
        <f t="shared" si="16"/>
        <v>0</v>
      </c>
      <c r="Q342" s="35">
        <f t="shared" si="17"/>
        <v>9</v>
      </c>
      <c r="R342" s="34" t="s">
        <v>236</v>
      </c>
    </row>
    <row r="343" spans="1:18" x14ac:dyDescent="0.35">
      <c r="A343" s="1"/>
      <c r="B343" s="1" t="s">
        <v>3</v>
      </c>
      <c r="C343" s="30" t="s">
        <v>222</v>
      </c>
      <c r="D343" s="30" t="s">
        <v>220</v>
      </c>
      <c r="E343" s="30" t="s">
        <v>220</v>
      </c>
      <c r="F343" s="30" t="s">
        <v>220</v>
      </c>
      <c r="G343" t="s">
        <v>222</v>
      </c>
      <c r="H343" s="30" t="s">
        <v>232</v>
      </c>
      <c r="I343" s="30" t="s">
        <v>220</v>
      </c>
      <c r="J343" s="30" t="s">
        <v>222</v>
      </c>
      <c r="K343" s="30" t="s">
        <v>222</v>
      </c>
      <c r="L343" s="30" t="s">
        <v>222</v>
      </c>
      <c r="M343" s="30" t="s">
        <v>220</v>
      </c>
      <c r="N343" s="30" t="s">
        <v>222</v>
      </c>
      <c r="O343" s="35">
        <f t="shared" si="15"/>
        <v>6</v>
      </c>
      <c r="P343" s="35">
        <f t="shared" si="16"/>
        <v>0</v>
      </c>
      <c r="Q343" s="35">
        <f t="shared" si="17"/>
        <v>6</v>
      </c>
      <c r="R343" s="34" t="s">
        <v>236</v>
      </c>
    </row>
    <row r="344" spans="1:18" ht="15" thickBot="1" x14ac:dyDescent="0.4">
      <c r="A344" s="4"/>
      <c r="B344" s="4"/>
      <c r="C344" s="29"/>
      <c r="D344" s="29"/>
      <c r="E344" s="29"/>
      <c r="F344" s="29"/>
      <c r="G344" s="29"/>
      <c r="H344" s="29"/>
      <c r="I344" s="29"/>
      <c r="J344" s="29"/>
      <c r="K344" s="29"/>
      <c r="L344" s="29"/>
      <c r="M344" s="29"/>
      <c r="N344" s="29"/>
      <c r="O344" s="35"/>
      <c r="P344" s="35"/>
      <c r="Q344" s="35"/>
      <c r="R344" s="34"/>
    </row>
    <row r="345" spans="1:18" ht="15" thickBot="1" x14ac:dyDescent="0.4">
      <c r="A345" s="110" t="s">
        <v>90</v>
      </c>
      <c r="B345" s="111"/>
      <c r="C345" s="24"/>
      <c r="D345" s="24"/>
      <c r="E345" s="24"/>
      <c r="F345" s="24"/>
      <c r="G345" s="24"/>
      <c r="H345" s="24"/>
      <c r="I345" s="24"/>
      <c r="J345" s="24"/>
      <c r="K345" s="24"/>
      <c r="L345" s="24"/>
      <c r="M345" s="24"/>
      <c r="N345" s="24"/>
      <c r="O345" s="35"/>
      <c r="P345" s="35"/>
      <c r="Q345" s="35"/>
      <c r="R345" s="34"/>
    </row>
    <row r="346" spans="1:18" x14ac:dyDescent="0.35">
      <c r="A346" s="3">
        <v>81</v>
      </c>
      <c r="B346" s="3" t="s">
        <v>130</v>
      </c>
      <c r="C346" s="28"/>
      <c r="D346" s="28"/>
      <c r="E346" s="28"/>
      <c r="F346" s="28"/>
      <c r="G346" s="28"/>
      <c r="H346" s="28"/>
      <c r="I346" s="28"/>
      <c r="J346" s="28"/>
      <c r="K346" s="28"/>
      <c r="L346" s="28"/>
      <c r="M346" s="28"/>
      <c r="N346" s="28"/>
      <c r="O346" s="35"/>
      <c r="P346" s="35"/>
      <c r="Q346" s="35"/>
      <c r="R346" s="34"/>
    </row>
    <row r="347" spans="1:18" x14ac:dyDescent="0.35">
      <c r="A347" s="1"/>
      <c r="B347" s="1" t="s">
        <v>134</v>
      </c>
      <c r="C347" s="30" t="s">
        <v>222</v>
      </c>
      <c r="D347" s="30" t="s">
        <v>221</v>
      </c>
      <c r="E347" s="30" t="s">
        <v>222</v>
      </c>
      <c r="F347" s="30" t="s">
        <v>222</v>
      </c>
      <c r="G347" t="s">
        <v>222</v>
      </c>
      <c r="H347" s="31" t="s">
        <v>234</v>
      </c>
      <c r="I347" s="30" t="s">
        <v>222</v>
      </c>
      <c r="J347" s="30" t="s">
        <v>222</v>
      </c>
      <c r="K347" s="30" t="s">
        <v>222</v>
      </c>
      <c r="L347" s="30" t="s">
        <v>222</v>
      </c>
      <c r="M347" s="30" t="s">
        <v>221</v>
      </c>
      <c r="N347" s="30" t="s">
        <v>222</v>
      </c>
      <c r="O347" s="35">
        <f t="shared" si="15"/>
        <v>0</v>
      </c>
      <c r="P347" s="35">
        <f t="shared" si="16"/>
        <v>2</v>
      </c>
      <c r="Q347" s="35">
        <f t="shared" si="17"/>
        <v>10</v>
      </c>
      <c r="R347" s="34" t="s">
        <v>237</v>
      </c>
    </row>
    <row r="348" spans="1:18" x14ac:dyDescent="0.35">
      <c r="A348" s="1"/>
      <c r="B348" s="1" t="s">
        <v>3</v>
      </c>
      <c r="C348" s="30" t="s">
        <v>222</v>
      </c>
      <c r="D348" s="30" t="s">
        <v>221</v>
      </c>
      <c r="E348" s="30" t="s">
        <v>220</v>
      </c>
      <c r="F348" s="30" t="s">
        <v>222</v>
      </c>
      <c r="G348" t="s">
        <v>222</v>
      </c>
      <c r="H348" s="31" t="s">
        <v>234</v>
      </c>
      <c r="I348" s="30" t="s">
        <v>222</v>
      </c>
      <c r="J348" s="30" t="s">
        <v>222</v>
      </c>
      <c r="K348" s="30" t="s">
        <v>222</v>
      </c>
      <c r="L348" s="30" t="s">
        <v>222</v>
      </c>
      <c r="M348" s="30" t="s">
        <v>221</v>
      </c>
      <c r="N348" s="30" t="s">
        <v>222</v>
      </c>
      <c r="O348" s="35">
        <f t="shared" si="15"/>
        <v>1</v>
      </c>
      <c r="P348" s="35">
        <f t="shared" si="16"/>
        <v>2</v>
      </c>
      <c r="Q348" s="35">
        <f t="shared" si="17"/>
        <v>9</v>
      </c>
      <c r="R348" s="34" t="s">
        <v>236</v>
      </c>
    </row>
    <row r="349" spans="1:18" ht="15" thickBot="1" x14ac:dyDescent="0.4">
      <c r="A349" s="4"/>
      <c r="B349" s="4"/>
      <c r="C349" s="29"/>
      <c r="D349" s="29"/>
      <c r="E349" s="29"/>
      <c r="F349" s="29"/>
      <c r="G349" s="29"/>
      <c r="H349" s="29"/>
      <c r="I349" s="29"/>
      <c r="J349" s="29"/>
      <c r="K349" s="29"/>
      <c r="L349" s="29"/>
      <c r="M349" s="29"/>
      <c r="N349" s="29"/>
      <c r="O349" s="35"/>
      <c r="P349" s="35"/>
      <c r="Q349" s="35"/>
      <c r="R349" s="34"/>
    </row>
    <row r="350" spans="1:18" x14ac:dyDescent="0.35">
      <c r="A350" s="3">
        <v>82</v>
      </c>
      <c r="B350" s="3" t="s">
        <v>131</v>
      </c>
      <c r="C350" s="28"/>
      <c r="D350" s="28"/>
      <c r="E350" s="28"/>
      <c r="F350" s="28"/>
      <c r="G350" s="28"/>
      <c r="H350" s="28"/>
      <c r="I350" s="28"/>
      <c r="J350" s="28"/>
      <c r="K350" s="28"/>
      <c r="L350" s="28"/>
      <c r="M350" s="28"/>
      <c r="N350" s="28"/>
      <c r="O350" s="35"/>
      <c r="P350" s="35"/>
      <c r="Q350" s="35"/>
      <c r="R350" s="34"/>
    </row>
    <row r="351" spans="1:18" x14ac:dyDescent="0.35">
      <c r="A351" s="1"/>
      <c r="B351" s="1" t="s">
        <v>134</v>
      </c>
      <c r="C351" s="30" t="s">
        <v>222</v>
      </c>
      <c r="D351" s="30" t="s">
        <v>220</v>
      </c>
      <c r="E351" s="30" t="s">
        <v>222</v>
      </c>
      <c r="F351" s="30" t="s">
        <v>222</v>
      </c>
      <c r="G351" t="s">
        <v>222</v>
      </c>
      <c r="H351" s="31" t="s">
        <v>234</v>
      </c>
      <c r="I351" s="30" t="s">
        <v>220</v>
      </c>
      <c r="J351" s="30" t="s">
        <v>222</v>
      </c>
      <c r="K351" s="30" t="s">
        <v>222</v>
      </c>
      <c r="L351" s="30" t="s">
        <v>222</v>
      </c>
      <c r="M351" s="30" t="s">
        <v>220</v>
      </c>
      <c r="N351" s="30" t="s">
        <v>222</v>
      </c>
      <c r="O351" s="35">
        <f t="shared" si="15"/>
        <v>3</v>
      </c>
      <c r="P351" s="35">
        <f t="shared" si="16"/>
        <v>0</v>
      </c>
      <c r="Q351" s="35">
        <f t="shared" si="17"/>
        <v>9</v>
      </c>
      <c r="R351" s="34" t="s">
        <v>236</v>
      </c>
    </row>
    <row r="352" spans="1:18" x14ac:dyDescent="0.35">
      <c r="A352" s="1"/>
      <c r="B352" s="1" t="s">
        <v>3</v>
      </c>
      <c r="C352" s="30" t="s">
        <v>222</v>
      </c>
      <c r="D352" s="30" t="s">
        <v>220</v>
      </c>
      <c r="E352" s="30" t="s">
        <v>220</v>
      </c>
      <c r="F352" s="30" t="s">
        <v>222</v>
      </c>
      <c r="G352" t="s">
        <v>222</v>
      </c>
      <c r="H352" s="31" t="s">
        <v>234</v>
      </c>
      <c r="I352" s="30" t="s">
        <v>220</v>
      </c>
      <c r="J352" s="30" t="s">
        <v>222</v>
      </c>
      <c r="K352" s="30" t="s">
        <v>222</v>
      </c>
      <c r="L352" s="30" t="s">
        <v>222</v>
      </c>
      <c r="M352" s="30" t="s">
        <v>220</v>
      </c>
      <c r="N352" s="30" t="s">
        <v>222</v>
      </c>
      <c r="O352" s="35">
        <f t="shared" si="15"/>
        <v>4</v>
      </c>
      <c r="P352" s="35">
        <f t="shared" si="16"/>
        <v>0</v>
      </c>
      <c r="Q352" s="35">
        <f t="shared" si="17"/>
        <v>8</v>
      </c>
      <c r="R352" s="34" t="s">
        <v>236</v>
      </c>
    </row>
    <row r="353" spans="1:18" ht="15" thickBot="1" x14ac:dyDescent="0.4">
      <c r="A353" s="4"/>
      <c r="B353" s="4"/>
      <c r="C353" s="29"/>
      <c r="D353" s="29"/>
      <c r="E353" s="29"/>
      <c r="F353" s="29"/>
      <c r="G353" s="29"/>
      <c r="H353" s="29"/>
      <c r="I353" s="29"/>
      <c r="J353" s="29"/>
      <c r="K353" s="29"/>
      <c r="L353" s="29"/>
      <c r="M353" s="29"/>
      <c r="N353" s="29"/>
      <c r="O353" s="35"/>
      <c r="P353" s="35"/>
      <c r="Q353" s="35"/>
      <c r="R353" s="34"/>
    </row>
    <row r="354" spans="1:18" ht="15" thickBot="1" x14ac:dyDescent="0.4">
      <c r="A354" s="110" t="s">
        <v>91</v>
      </c>
      <c r="B354" s="111"/>
      <c r="C354" s="19"/>
      <c r="D354" s="19"/>
      <c r="E354" s="19"/>
      <c r="F354" s="19"/>
      <c r="G354" s="19"/>
      <c r="H354" s="19"/>
      <c r="I354" s="19"/>
      <c r="J354" s="19"/>
      <c r="K354" s="19"/>
      <c r="L354" s="19"/>
      <c r="M354" s="19"/>
      <c r="N354" s="19"/>
      <c r="O354" s="35"/>
      <c r="P354" s="35"/>
      <c r="Q354" s="35"/>
      <c r="R354" s="34"/>
    </row>
    <row r="355" spans="1:18" x14ac:dyDescent="0.35">
      <c r="A355" s="2">
        <v>83</v>
      </c>
      <c r="B355" s="2" t="s">
        <v>188</v>
      </c>
      <c r="C355" s="28"/>
      <c r="D355" s="28"/>
      <c r="E355" s="28"/>
      <c r="F355" s="28"/>
      <c r="G355" s="28"/>
      <c r="H355" s="28"/>
      <c r="I355" s="28"/>
      <c r="J355" s="28"/>
      <c r="K355" s="28"/>
      <c r="L355" s="28"/>
      <c r="M355" s="28"/>
      <c r="N355" s="28"/>
      <c r="O355" s="35"/>
      <c r="P355" s="35"/>
      <c r="Q355" s="35"/>
      <c r="R355" s="34"/>
    </row>
    <row r="356" spans="1:18" x14ac:dyDescent="0.35">
      <c r="A356" s="1"/>
      <c r="B356" s="1" t="s">
        <v>134</v>
      </c>
      <c r="C356" s="30" t="s">
        <v>222</v>
      </c>
      <c r="D356" s="30" t="s">
        <v>222</v>
      </c>
      <c r="E356" s="30" t="s">
        <v>221</v>
      </c>
      <c r="F356" s="30" t="s">
        <v>222</v>
      </c>
      <c r="G356" t="s">
        <v>222</v>
      </c>
      <c r="H356" s="31" t="s">
        <v>234</v>
      </c>
      <c r="I356" s="30" t="s">
        <v>220</v>
      </c>
      <c r="J356" s="30" t="s">
        <v>222</v>
      </c>
      <c r="K356" s="30" t="s">
        <v>220</v>
      </c>
      <c r="L356" s="30" t="s">
        <v>222</v>
      </c>
      <c r="M356" s="30" t="s">
        <v>220</v>
      </c>
      <c r="N356" s="30" t="s">
        <v>222</v>
      </c>
      <c r="O356" s="35">
        <f t="shared" si="15"/>
        <v>3</v>
      </c>
      <c r="P356" s="35">
        <f t="shared" si="16"/>
        <v>1</v>
      </c>
      <c r="Q356" s="35">
        <f t="shared" si="17"/>
        <v>8</v>
      </c>
      <c r="R356" s="34" t="s">
        <v>236</v>
      </c>
    </row>
    <row r="357" spans="1:18" x14ac:dyDescent="0.35">
      <c r="A357" s="1"/>
      <c r="B357" s="1" t="s">
        <v>3</v>
      </c>
      <c r="C357" s="30" t="s">
        <v>222</v>
      </c>
      <c r="D357" s="30" t="s">
        <v>222</v>
      </c>
      <c r="E357" s="30" t="s">
        <v>220</v>
      </c>
      <c r="F357" s="30" t="s">
        <v>222</v>
      </c>
      <c r="G357" t="s">
        <v>222</v>
      </c>
      <c r="H357" s="31" t="s">
        <v>232</v>
      </c>
      <c r="I357" s="30" t="s">
        <v>220</v>
      </c>
      <c r="J357" s="30" t="s">
        <v>222</v>
      </c>
      <c r="K357" s="30" t="s">
        <v>220</v>
      </c>
      <c r="L357" s="30" t="s">
        <v>222</v>
      </c>
      <c r="M357" s="30" t="s">
        <v>220</v>
      </c>
      <c r="N357" s="30" t="s">
        <v>222</v>
      </c>
      <c r="O357" s="35">
        <f t="shared" si="15"/>
        <v>5</v>
      </c>
      <c r="P357" s="35">
        <f t="shared" si="16"/>
        <v>0</v>
      </c>
      <c r="Q357" s="35">
        <f t="shared" si="17"/>
        <v>7</v>
      </c>
      <c r="R357" s="34" t="s">
        <v>236</v>
      </c>
    </row>
    <row r="358" spans="1:18" ht="15" thickBot="1" x14ac:dyDescent="0.4">
      <c r="A358" s="4"/>
      <c r="B358" s="4"/>
      <c r="C358" s="29"/>
      <c r="D358" s="29"/>
      <c r="E358" s="29"/>
      <c r="F358" s="29"/>
      <c r="G358" s="29"/>
      <c r="H358" s="29"/>
      <c r="I358" s="29"/>
      <c r="J358" s="29"/>
      <c r="K358" s="29"/>
      <c r="L358" s="29"/>
      <c r="M358" s="29"/>
      <c r="N358" s="29"/>
      <c r="O358" s="35"/>
      <c r="P358" s="35"/>
      <c r="Q358" s="35"/>
      <c r="R358" s="34"/>
    </row>
    <row r="359" spans="1:18" ht="15" thickBot="1" x14ac:dyDescent="0.4">
      <c r="A359" s="108" t="s">
        <v>44</v>
      </c>
      <c r="B359" s="109"/>
      <c r="C359" s="19"/>
      <c r="D359" s="19"/>
      <c r="E359" s="19"/>
      <c r="F359" s="19"/>
      <c r="G359" s="19"/>
      <c r="H359" s="19"/>
      <c r="I359" s="19"/>
      <c r="J359" s="19"/>
      <c r="K359" s="19"/>
      <c r="L359" s="19"/>
      <c r="M359" s="19"/>
      <c r="N359" s="19"/>
      <c r="O359" s="35"/>
      <c r="P359" s="35"/>
      <c r="Q359" s="35"/>
      <c r="R359" s="34"/>
    </row>
    <row r="360" spans="1:18" x14ac:dyDescent="0.35">
      <c r="A360" s="6">
        <v>84</v>
      </c>
      <c r="B360" s="6" t="s">
        <v>215</v>
      </c>
      <c r="C360" s="28"/>
      <c r="D360" s="28"/>
      <c r="E360" s="28"/>
      <c r="F360" s="28"/>
      <c r="G360" s="28"/>
      <c r="H360" s="28"/>
      <c r="I360" s="28"/>
      <c r="J360" s="28"/>
      <c r="K360" s="28"/>
      <c r="L360" s="28"/>
      <c r="M360" s="28"/>
      <c r="N360" s="28"/>
      <c r="O360" s="35"/>
      <c r="P360" s="35"/>
      <c r="Q360" s="35"/>
      <c r="R360" s="34"/>
    </row>
    <row r="361" spans="1:18" x14ac:dyDescent="0.35">
      <c r="A361" s="7"/>
      <c r="B361" s="7" t="s">
        <v>134</v>
      </c>
      <c r="C361" s="30" t="s">
        <v>222</v>
      </c>
      <c r="D361" s="30" t="s">
        <v>222</v>
      </c>
      <c r="E361" s="30" t="s">
        <v>222</v>
      </c>
      <c r="F361" s="30" t="s">
        <v>222</v>
      </c>
      <c r="G361" t="s">
        <v>222</v>
      </c>
      <c r="H361" s="31" t="s">
        <v>234</v>
      </c>
      <c r="I361" s="30" t="s">
        <v>220</v>
      </c>
      <c r="J361" s="30" t="s">
        <v>222</v>
      </c>
      <c r="K361" s="30" t="s">
        <v>220</v>
      </c>
      <c r="L361" s="30" t="s">
        <v>222</v>
      </c>
      <c r="M361" s="30" t="s">
        <v>221</v>
      </c>
      <c r="N361" s="30" t="s">
        <v>222</v>
      </c>
      <c r="O361" s="35">
        <f t="shared" si="15"/>
        <v>2</v>
      </c>
      <c r="P361" s="35">
        <f t="shared" si="16"/>
        <v>1</v>
      </c>
      <c r="Q361" s="35">
        <f t="shared" si="17"/>
        <v>9</v>
      </c>
      <c r="R361" s="34" t="s">
        <v>236</v>
      </c>
    </row>
    <row r="362" spans="1:18" x14ac:dyDescent="0.35">
      <c r="A362" s="7"/>
      <c r="B362" s="7" t="s">
        <v>3</v>
      </c>
      <c r="C362" s="30" t="s">
        <v>222</v>
      </c>
      <c r="D362" s="30" t="s">
        <v>222</v>
      </c>
      <c r="E362" s="30" t="s">
        <v>220</v>
      </c>
      <c r="F362" s="30" t="s">
        <v>222</v>
      </c>
      <c r="G362" t="s">
        <v>222</v>
      </c>
      <c r="H362" s="31" t="s">
        <v>232</v>
      </c>
      <c r="I362" s="30" t="s">
        <v>220</v>
      </c>
      <c r="J362" s="30" t="s">
        <v>222</v>
      </c>
      <c r="K362" s="30" t="s">
        <v>220</v>
      </c>
      <c r="L362" s="30" t="s">
        <v>222</v>
      </c>
      <c r="M362" s="30" t="s">
        <v>222</v>
      </c>
      <c r="N362" s="30" t="s">
        <v>222</v>
      </c>
      <c r="O362" s="35">
        <f t="shared" si="15"/>
        <v>4</v>
      </c>
      <c r="P362" s="35">
        <f t="shared" si="16"/>
        <v>0</v>
      </c>
      <c r="Q362" s="35">
        <f t="shared" si="17"/>
        <v>8</v>
      </c>
      <c r="R362" s="34" t="s">
        <v>236</v>
      </c>
    </row>
    <row r="363" spans="1:18" ht="15" thickBot="1" x14ac:dyDescent="0.4">
      <c r="A363" s="9"/>
      <c r="B363" s="9"/>
      <c r="C363" s="29"/>
      <c r="D363" s="29"/>
      <c r="E363" s="29"/>
      <c r="F363" s="29"/>
      <c r="G363" s="29"/>
      <c r="H363" s="29"/>
      <c r="I363" s="29"/>
      <c r="J363" s="29"/>
      <c r="K363" s="29"/>
      <c r="L363" s="29"/>
      <c r="M363" s="29"/>
      <c r="N363" s="29"/>
      <c r="O363" s="35"/>
      <c r="P363" s="35"/>
      <c r="Q363" s="35"/>
      <c r="R363" s="34"/>
    </row>
    <row r="364" spans="1:18" x14ac:dyDescent="0.35">
      <c r="A364" s="8">
        <v>85</v>
      </c>
      <c r="B364" s="8" t="s">
        <v>189</v>
      </c>
      <c r="C364" s="28"/>
      <c r="D364" s="28"/>
      <c r="E364" s="28"/>
      <c r="F364" s="28"/>
      <c r="G364" s="28"/>
      <c r="H364" s="28"/>
      <c r="I364" s="28"/>
      <c r="J364" s="28"/>
      <c r="K364" s="28"/>
      <c r="L364" s="28"/>
      <c r="M364" s="28"/>
      <c r="N364" s="28"/>
      <c r="O364" s="35"/>
      <c r="P364" s="35"/>
      <c r="Q364" s="35"/>
      <c r="R364" s="34"/>
    </row>
    <row r="365" spans="1:18" x14ac:dyDescent="0.35">
      <c r="A365" s="7"/>
      <c r="B365" s="7" t="s">
        <v>134</v>
      </c>
      <c r="C365" s="30" t="s">
        <v>222</v>
      </c>
      <c r="D365" s="30" t="s">
        <v>222</v>
      </c>
      <c r="E365" s="30" t="s">
        <v>222</v>
      </c>
      <c r="F365" s="30" t="s">
        <v>222</v>
      </c>
      <c r="G365" t="s">
        <v>222</v>
      </c>
      <c r="H365" s="31" t="s">
        <v>234</v>
      </c>
      <c r="I365" s="30" t="s">
        <v>220</v>
      </c>
      <c r="J365" s="30" t="s">
        <v>222</v>
      </c>
      <c r="K365" s="30" t="s">
        <v>220</v>
      </c>
      <c r="L365" s="30" t="s">
        <v>222</v>
      </c>
      <c r="M365" s="30" t="s">
        <v>221</v>
      </c>
      <c r="N365" s="30" t="s">
        <v>222</v>
      </c>
      <c r="O365" s="35">
        <f t="shared" si="15"/>
        <v>2</v>
      </c>
      <c r="P365" s="35">
        <f t="shared" si="16"/>
        <v>1</v>
      </c>
      <c r="Q365" s="35">
        <f t="shared" si="17"/>
        <v>9</v>
      </c>
      <c r="R365" s="34" t="s">
        <v>236</v>
      </c>
    </row>
    <row r="366" spans="1:18" x14ac:dyDescent="0.35">
      <c r="A366" s="7"/>
      <c r="B366" s="7" t="s">
        <v>3</v>
      </c>
      <c r="C366" s="30" t="s">
        <v>222</v>
      </c>
      <c r="D366" s="30" t="s">
        <v>222</v>
      </c>
      <c r="E366" s="30" t="s">
        <v>222</v>
      </c>
      <c r="F366" s="30" t="s">
        <v>221</v>
      </c>
      <c r="G366" t="s">
        <v>222</v>
      </c>
      <c r="H366" s="31" t="s">
        <v>234</v>
      </c>
      <c r="I366" s="30" t="s">
        <v>220</v>
      </c>
      <c r="J366" s="30" t="s">
        <v>222</v>
      </c>
      <c r="K366" s="30" t="s">
        <v>220</v>
      </c>
      <c r="L366" s="30" t="s">
        <v>222</v>
      </c>
      <c r="M366" s="30" t="s">
        <v>221</v>
      </c>
      <c r="N366" s="30" t="s">
        <v>222</v>
      </c>
      <c r="O366" s="35">
        <f t="shared" si="15"/>
        <v>2</v>
      </c>
      <c r="P366" s="35">
        <f t="shared" si="16"/>
        <v>2</v>
      </c>
      <c r="Q366" s="35">
        <f t="shared" si="17"/>
        <v>8</v>
      </c>
      <c r="R366" s="34" t="s">
        <v>236</v>
      </c>
    </row>
    <row r="367" spans="1:18" ht="15" thickBot="1" x14ac:dyDescent="0.4">
      <c r="A367" s="9"/>
      <c r="B367" s="9"/>
      <c r="C367" s="29"/>
      <c r="D367" s="29"/>
      <c r="E367" s="29"/>
      <c r="F367" s="29"/>
      <c r="G367" s="29"/>
      <c r="H367" s="29"/>
      <c r="I367" s="29"/>
      <c r="J367" s="29"/>
      <c r="K367" s="29"/>
      <c r="L367" s="29"/>
      <c r="M367" s="29"/>
      <c r="N367" s="29"/>
      <c r="O367" s="35"/>
      <c r="P367" s="35"/>
      <c r="Q367" s="35"/>
      <c r="R367" s="34"/>
    </row>
    <row r="368" spans="1:18" x14ac:dyDescent="0.35">
      <c r="A368" s="8">
        <v>86</v>
      </c>
      <c r="B368" s="8" t="s">
        <v>52</v>
      </c>
      <c r="C368" s="28"/>
      <c r="D368" s="28"/>
      <c r="E368" s="28"/>
      <c r="F368" s="28"/>
      <c r="G368" s="28"/>
      <c r="H368" s="28"/>
      <c r="I368" s="28"/>
      <c r="J368" s="28"/>
      <c r="K368" s="28"/>
      <c r="L368" s="28"/>
      <c r="M368" s="28"/>
      <c r="N368" s="28"/>
      <c r="O368" s="35"/>
      <c r="P368" s="35"/>
      <c r="Q368" s="35"/>
      <c r="R368" s="34"/>
    </row>
    <row r="369" spans="1:18" x14ac:dyDescent="0.35">
      <c r="A369" s="7"/>
      <c r="B369" s="7" t="s">
        <v>134</v>
      </c>
      <c r="C369" s="30" t="s">
        <v>222</v>
      </c>
      <c r="D369" s="30" t="s">
        <v>222</v>
      </c>
      <c r="E369" s="30" t="s">
        <v>220</v>
      </c>
      <c r="F369" s="30" t="s">
        <v>222</v>
      </c>
      <c r="G369" t="s">
        <v>222</v>
      </c>
      <c r="H369" s="31" t="s">
        <v>234</v>
      </c>
      <c r="I369" s="30" t="s">
        <v>220</v>
      </c>
      <c r="J369" s="30" t="s">
        <v>222</v>
      </c>
      <c r="K369" s="30" t="s">
        <v>220</v>
      </c>
      <c r="L369" s="30" t="s">
        <v>222</v>
      </c>
      <c r="M369" s="30" t="s">
        <v>222</v>
      </c>
      <c r="N369" s="30" t="s">
        <v>222</v>
      </c>
      <c r="O369" s="35">
        <f t="shared" si="15"/>
        <v>3</v>
      </c>
      <c r="P369" s="35">
        <f t="shared" si="16"/>
        <v>0</v>
      </c>
      <c r="Q369" s="35">
        <f t="shared" si="17"/>
        <v>9</v>
      </c>
      <c r="R369" s="34" t="s">
        <v>236</v>
      </c>
    </row>
    <row r="370" spans="1:18" x14ac:dyDescent="0.35">
      <c r="A370" s="7"/>
      <c r="B370" s="7" t="s">
        <v>3</v>
      </c>
      <c r="C370" s="30" t="s">
        <v>222</v>
      </c>
      <c r="D370" s="30" t="s">
        <v>222</v>
      </c>
      <c r="E370" s="30" t="s">
        <v>222</v>
      </c>
      <c r="F370" s="30" t="s">
        <v>222</v>
      </c>
      <c r="G370" t="s">
        <v>222</v>
      </c>
      <c r="H370" s="30" t="s">
        <v>232</v>
      </c>
      <c r="I370" s="30" t="s">
        <v>220</v>
      </c>
      <c r="J370" s="30" t="s">
        <v>222</v>
      </c>
      <c r="K370" s="30" t="s">
        <v>220</v>
      </c>
      <c r="L370" s="30" t="s">
        <v>222</v>
      </c>
      <c r="M370" s="30" t="s">
        <v>222</v>
      </c>
      <c r="N370" s="30" t="s">
        <v>222</v>
      </c>
      <c r="O370" s="35">
        <f t="shared" si="15"/>
        <v>3</v>
      </c>
      <c r="P370" s="35">
        <f t="shared" si="16"/>
        <v>0</v>
      </c>
      <c r="Q370" s="35">
        <f t="shared" si="17"/>
        <v>9</v>
      </c>
      <c r="R370" s="34" t="s">
        <v>236</v>
      </c>
    </row>
    <row r="371" spans="1:18" ht="15" thickBot="1" x14ac:dyDescent="0.4">
      <c r="A371" s="9"/>
      <c r="B371" s="9"/>
      <c r="C371" s="29"/>
      <c r="D371" s="29"/>
      <c r="E371" s="29"/>
      <c r="F371" s="29"/>
      <c r="G371" s="29"/>
      <c r="H371" s="29"/>
      <c r="I371" s="29"/>
      <c r="J371" s="29"/>
      <c r="K371" s="29"/>
      <c r="L371" s="29"/>
      <c r="M371" s="29"/>
      <c r="N371" s="29"/>
      <c r="O371" s="35"/>
      <c r="P371" s="35"/>
      <c r="Q371" s="35"/>
      <c r="R371" s="34"/>
    </row>
    <row r="372" spans="1:18" x14ac:dyDescent="0.35">
      <c r="A372" s="8">
        <v>87</v>
      </c>
      <c r="B372" s="8" t="s">
        <v>38</v>
      </c>
      <c r="C372" s="28"/>
      <c r="D372" s="28"/>
      <c r="E372" s="28"/>
      <c r="F372" s="28"/>
      <c r="G372" s="28"/>
      <c r="H372" s="28"/>
      <c r="I372" s="28"/>
      <c r="J372" s="28"/>
      <c r="K372" s="28"/>
      <c r="L372" s="28"/>
      <c r="M372" s="28"/>
      <c r="N372" s="28"/>
      <c r="O372" s="35"/>
      <c r="P372" s="35"/>
      <c r="Q372" s="35"/>
      <c r="R372" s="34"/>
    </row>
    <row r="373" spans="1:18" x14ac:dyDescent="0.35">
      <c r="A373" s="7"/>
      <c r="B373" s="7" t="s">
        <v>134</v>
      </c>
      <c r="C373" s="30" t="s">
        <v>222</v>
      </c>
      <c r="D373" s="30" t="s">
        <v>220</v>
      </c>
      <c r="E373" s="30" t="s">
        <v>222</v>
      </c>
      <c r="F373" s="30" t="s">
        <v>221</v>
      </c>
      <c r="G373" t="s">
        <v>222</v>
      </c>
      <c r="H373" s="31" t="s">
        <v>234</v>
      </c>
      <c r="I373" s="30" t="s">
        <v>222</v>
      </c>
      <c r="J373" s="30" t="s">
        <v>222</v>
      </c>
      <c r="K373" s="30" t="s">
        <v>220</v>
      </c>
      <c r="L373" s="30" t="s">
        <v>222</v>
      </c>
      <c r="M373" s="30" t="s">
        <v>221</v>
      </c>
      <c r="N373" s="30" t="s">
        <v>222</v>
      </c>
      <c r="O373" s="35">
        <f t="shared" si="15"/>
        <v>2</v>
      </c>
      <c r="P373" s="35">
        <f t="shared" si="16"/>
        <v>2</v>
      </c>
      <c r="Q373" s="35">
        <f t="shared" si="17"/>
        <v>8</v>
      </c>
      <c r="R373" s="34" t="s">
        <v>236</v>
      </c>
    </row>
    <row r="374" spans="1:18" x14ac:dyDescent="0.35">
      <c r="A374" s="7"/>
      <c r="B374" s="7" t="s">
        <v>3</v>
      </c>
      <c r="C374" s="30" t="s">
        <v>222</v>
      </c>
      <c r="D374" s="30" t="s">
        <v>220</v>
      </c>
      <c r="E374" s="30" t="s">
        <v>222</v>
      </c>
      <c r="F374" s="30" t="s">
        <v>221</v>
      </c>
      <c r="G374" t="s">
        <v>222</v>
      </c>
      <c r="H374" s="31" t="s">
        <v>232</v>
      </c>
      <c r="I374" s="30" t="s">
        <v>222</v>
      </c>
      <c r="J374" s="30" t="s">
        <v>222</v>
      </c>
      <c r="K374" s="30" t="s">
        <v>220</v>
      </c>
      <c r="L374" s="30" t="s">
        <v>222</v>
      </c>
      <c r="M374" s="30" t="s">
        <v>221</v>
      </c>
      <c r="N374" s="30" t="s">
        <v>222</v>
      </c>
      <c r="O374" s="35">
        <f t="shared" si="15"/>
        <v>3</v>
      </c>
      <c r="P374" s="35">
        <f t="shared" si="16"/>
        <v>2</v>
      </c>
      <c r="Q374" s="35">
        <f t="shared" si="17"/>
        <v>7</v>
      </c>
      <c r="R374" s="34" t="s">
        <v>236</v>
      </c>
    </row>
    <row r="375" spans="1:18" ht="15" thickBot="1" x14ac:dyDescent="0.4">
      <c r="A375" s="9"/>
      <c r="B375" s="9"/>
      <c r="C375" s="29"/>
      <c r="D375" s="29"/>
      <c r="E375" s="29"/>
      <c r="F375" s="29"/>
      <c r="G375" s="29"/>
      <c r="H375" s="29"/>
      <c r="I375" s="29"/>
      <c r="J375" s="29"/>
      <c r="K375" s="29"/>
      <c r="L375" s="29"/>
      <c r="M375" s="29"/>
      <c r="N375" s="29"/>
      <c r="O375" s="35"/>
      <c r="P375" s="35"/>
      <c r="Q375" s="35"/>
      <c r="R375" s="34"/>
    </row>
    <row r="376" spans="1:18" x14ac:dyDescent="0.35">
      <c r="A376" s="8">
        <v>88</v>
      </c>
      <c r="B376" s="8" t="s">
        <v>5</v>
      </c>
      <c r="C376" s="28"/>
      <c r="D376" s="28"/>
      <c r="E376" s="28"/>
      <c r="F376" s="28"/>
      <c r="G376" s="28"/>
      <c r="H376" s="28"/>
      <c r="I376" s="28"/>
      <c r="J376" s="28"/>
      <c r="K376" s="28"/>
      <c r="L376" s="28"/>
      <c r="M376" s="28"/>
      <c r="N376" s="28"/>
      <c r="O376" s="35"/>
      <c r="P376" s="35"/>
      <c r="Q376" s="35"/>
      <c r="R376" s="34"/>
    </row>
    <row r="377" spans="1:18" x14ac:dyDescent="0.35">
      <c r="A377" s="7"/>
      <c r="B377" s="7" t="s">
        <v>134</v>
      </c>
      <c r="C377" s="30" t="s">
        <v>222</v>
      </c>
      <c r="D377" s="30" t="s">
        <v>220</v>
      </c>
      <c r="E377" s="30" t="s">
        <v>222</v>
      </c>
      <c r="F377" s="30" t="s">
        <v>221</v>
      </c>
      <c r="G377" t="s">
        <v>222</v>
      </c>
      <c r="H377" s="31" t="s">
        <v>234</v>
      </c>
      <c r="I377" s="30" t="s">
        <v>222</v>
      </c>
      <c r="J377" s="30" t="s">
        <v>222</v>
      </c>
      <c r="K377" s="30" t="s">
        <v>222</v>
      </c>
      <c r="L377" s="30" t="s">
        <v>222</v>
      </c>
      <c r="M377" s="30" t="s">
        <v>221</v>
      </c>
      <c r="N377" s="30" t="s">
        <v>222</v>
      </c>
      <c r="O377" s="35">
        <f t="shared" si="15"/>
        <v>1</v>
      </c>
      <c r="P377" s="35">
        <f t="shared" si="16"/>
        <v>2</v>
      </c>
      <c r="Q377" s="35">
        <f t="shared" si="17"/>
        <v>9</v>
      </c>
      <c r="R377" s="34" t="s">
        <v>236</v>
      </c>
    </row>
    <row r="378" spans="1:18" x14ac:dyDescent="0.35">
      <c r="A378" s="7"/>
      <c r="B378" s="7" t="s">
        <v>3</v>
      </c>
      <c r="C378" s="30" t="s">
        <v>222</v>
      </c>
      <c r="D378" s="30" t="s">
        <v>220</v>
      </c>
      <c r="E378" s="30" t="s">
        <v>222</v>
      </c>
      <c r="F378" s="30" t="s">
        <v>221</v>
      </c>
      <c r="G378" t="s">
        <v>222</v>
      </c>
      <c r="H378" s="30" t="s">
        <v>232</v>
      </c>
      <c r="I378" s="30" t="s">
        <v>222</v>
      </c>
      <c r="J378" s="30" t="s">
        <v>222</v>
      </c>
      <c r="K378" s="30" t="s">
        <v>222</v>
      </c>
      <c r="L378" s="30" t="s">
        <v>222</v>
      </c>
      <c r="M378" s="30" t="s">
        <v>221</v>
      </c>
      <c r="N378" s="30" t="s">
        <v>222</v>
      </c>
      <c r="O378" s="35">
        <f t="shared" si="15"/>
        <v>2</v>
      </c>
      <c r="P378" s="35">
        <f t="shared" si="16"/>
        <v>2</v>
      </c>
      <c r="Q378" s="35">
        <f t="shared" si="17"/>
        <v>8</v>
      </c>
      <c r="R378" s="34" t="s">
        <v>236</v>
      </c>
    </row>
    <row r="379" spans="1:18" ht="15" thickBot="1" x14ac:dyDescent="0.4">
      <c r="A379" s="9"/>
      <c r="B379" s="9"/>
      <c r="C379" s="29"/>
      <c r="D379" s="29"/>
      <c r="E379" s="29"/>
      <c r="F379" s="29"/>
      <c r="G379" s="29"/>
      <c r="H379" s="29"/>
      <c r="I379" s="29"/>
      <c r="J379" s="29"/>
      <c r="K379" s="29"/>
      <c r="L379" s="29"/>
      <c r="M379" s="29"/>
      <c r="N379" s="29"/>
      <c r="O379" s="35"/>
      <c r="P379" s="35"/>
      <c r="Q379" s="35"/>
      <c r="R379" s="34"/>
    </row>
    <row r="380" spans="1:18" ht="15" thickBot="1" x14ac:dyDescent="0.4">
      <c r="A380" s="108" t="s">
        <v>48</v>
      </c>
      <c r="B380" s="109"/>
      <c r="C380" s="19"/>
      <c r="D380" s="19"/>
      <c r="E380" s="19"/>
      <c r="F380" s="19"/>
      <c r="G380" s="19"/>
      <c r="H380" s="19"/>
      <c r="I380" s="19"/>
      <c r="J380" s="19"/>
      <c r="K380" s="19"/>
      <c r="L380" s="19"/>
      <c r="M380" s="19"/>
      <c r="N380" s="19"/>
      <c r="O380" s="35"/>
      <c r="P380" s="35"/>
      <c r="Q380" s="35"/>
      <c r="R380" s="34"/>
    </row>
    <row r="381" spans="1:18" x14ac:dyDescent="0.35">
      <c r="A381" s="6">
        <v>89</v>
      </c>
      <c r="B381" s="6" t="s">
        <v>49</v>
      </c>
      <c r="C381" s="28"/>
      <c r="D381" s="28"/>
      <c r="E381" s="28"/>
      <c r="F381" s="28"/>
      <c r="G381" s="28"/>
      <c r="H381" s="28"/>
      <c r="I381" s="28"/>
      <c r="J381" s="28"/>
      <c r="K381" s="28"/>
      <c r="L381" s="28"/>
      <c r="M381" s="28"/>
      <c r="N381" s="28"/>
      <c r="O381" s="35"/>
      <c r="P381" s="35"/>
      <c r="Q381" s="35"/>
      <c r="R381" s="34"/>
    </row>
    <row r="382" spans="1:18" x14ac:dyDescent="0.35">
      <c r="A382" s="7"/>
      <c r="B382" s="7" t="s">
        <v>134</v>
      </c>
      <c r="C382" s="30" t="s">
        <v>222</v>
      </c>
      <c r="D382" s="30" t="s">
        <v>222</v>
      </c>
      <c r="E382" s="30" t="s">
        <v>222</v>
      </c>
      <c r="F382" s="30" t="s">
        <v>222</v>
      </c>
      <c r="G382" t="s">
        <v>222</v>
      </c>
      <c r="H382" s="31" t="s">
        <v>234</v>
      </c>
      <c r="I382" s="30" t="s">
        <v>220</v>
      </c>
      <c r="J382" s="30" t="s">
        <v>221</v>
      </c>
      <c r="K382" s="30" t="s">
        <v>222</v>
      </c>
      <c r="L382" s="30" t="s">
        <v>222</v>
      </c>
      <c r="M382" s="30" t="s">
        <v>220</v>
      </c>
      <c r="N382" s="30" t="s">
        <v>222</v>
      </c>
      <c r="O382" s="35">
        <f t="shared" si="15"/>
        <v>2</v>
      </c>
      <c r="P382" s="35">
        <f t="shared" si="16"/>
        <v>1</v>
      </c>
      <c r="Q382" s="35">
        <f t="shared" si="17"/>
        <v>9</v>
      </c>
      <c r="R382" s="34" t="s">
        <v>236</v>
      </c>
    </row>
    <row r="383" spans="1:18" x14ac:dyDescent="0.35">
      <c r="A383" s="7"/>
      <c r="B383" s="7" t="s">
        <v>3</v>
      </c>
      <c r="C383" s="30" t="s">
        <v>222</v>
      </c>
      <c r="D383" s="30" t="s">
        <v>220</v>
      </c>
      <c r="E383" s="30" t="s">
        <v>220</v>
      </c>
      <c r="F383" s="30" t="s">
        <v>220</v>
      </c>
      <c r="G383" t="s">
        <v>222</v>
      </c>
      <c r="H383" s="30" t="s">
        <v>232</v>
      </c>
      <c r="I383" s="30" t="s">
        <v>220</v>
      </c>
      <c r="J383" s="30" t="s">
        <v>222</v>
      </c>
      <c r="K383" s="30" t="s">
        <v>220</v>
      </c>
      <c r="L383" s="30" t="s">
        <v>222</v>
      </c>
      <c r="M383" s="30" t="s">
        <v>220</v>
      </c>
      <c r="N383" s="30" t="s">
        <v>220</v>
      </c>
      <c r="O383" s="35">
        <f t="shared" si="15"/>
        <v>8</v>
      </c>
      <c r="P383" s="35">
        <f t="shared" si="16"/>
        <v>0</v>
      </c>
      <c r="Q383" s="35">
        <f t="shared" si="17"/>
        <v>4</v>
      </c>
      <c r="R383" s="34" t="s">
        <v>236</v>
      </c>
    </row>
    <row r="384" spans="1:18" ht="15" thickBot="1" x14ac:dyDescent="0.4">
      <c r="A384" s="9"/>
      <c r="B384" s="9"/>
      <c r="C384" s="29"/>
      <c r="D384" s="29"/>
      <c r="E384" s="29"/>
      <c r="F384" s="29"/>
      <c r="G384" s="29"/>
      <c r="H384" s="29"/>
      <c r="I384" s="29"/>
      <c r="J384" s="29"/>
      <c r="K384" s="29"/>
      <c r="L384" s="29"/>
      <c r="M384" s="29"/>
      <c r="N384" s="29"/>
      <c r="O384" s="35"/>
      <c r="P384" s="35"/>
      <c r="Q384" s="35"/>
      <c r="R384" s="34"/>
    </row>
    <row r="385" spans="1:18" x14ac:dyDescent="0.35">
      <c r="A385" s="8">
        <v>90</v>
      </c>
      <c r="B385" s="8" t="s">
        <v>50</v>
      </c>
      <c r="C385" s="28"/>
      <c r="D385" s="28"/>
      <c r="E385" s="28"/>
      <c r="F385" s="28"/>
      <c r="G385" s="28"/>
      <c r="H385" s="28"/>
      <c r="I385" s="28"/>
      <c r="J385" s="28"/>
      <c r="K385" s="28"/>
      <c r="L385" s="28"/>
      <c r="M385" s="28"/>
      <c r="N385" s="28"/>
      <c r="O385" s="35"/>
      <c r="P385" s="35"/>
      <c r="Q385" s="35"/>
      <c r="R385" s="34"/>
    </row>
    <row r="386" spans="1:18" x14ac:dyDescent="0.35">
      <c r="A386" s="7"/>
      <c r="B386" s="7" t="s">
        <v>134</v>
      </c>
      <c r="C386" s="30" t="s">
        <v>222</v>
      </c>
      <c r="D386" s="30" t="s">
        <v>222</v>
      </c>
      <c r="E386" s="30" t="s">
        <v>222</v>
      </c>
      <c r="F386" s="30" t="s">
        <v>222</v>
      </c>
      <c r="G386" t="s">
        <v>222</v>
      </c>
      <c r="H386" s="31" t="s">
        <v>234</v>
      </c>
      <c r="I386" s="30" t="s">
        <v>220</v>
      </c>
      <c r="J386" s="30" t="s">
        <v>221</v>
      </c>
      <c r="K386" s="30" t="s">
        <v>222</v>
      </c>
      <c r="L386" s="30" t="s">
        <v>222</v>
      </c>
      <c r="M386" s="30" t="s">
        <v>222</v>
      </c>
      <c r="N386" s="30" t="s">
        <v>222</v>
      </c>
      <c r="O386" s="35">
        <f t="shared" si="15"/>
        <v>1</v>
      </c>
      <c r="P386" s="35">
        <f t="shared" si="16"/>
        <v>1</v>
      </c>
      <c r="Q386" s="35">
        <f t="shared" si="17"/>
        <v>10</v>
      </c>
      <c r="R386" s="34" t="s">
        <v>237</v>
      </c>
    </row>
    <row r="387" spans="1:18" x14ac:dyDescent="0.35">
      <c r="A387" s="7"/>
      <c r="B387" s="7" t="s">
        <v>3</v>
      </c>
      <c r="C387" s="30" t="s">
        <v>222</v>
      </c>
      <c r="D387" s="30" t="s">
        <v>222</v>
      </c>
      <c r="E387" s="30" t="s">
        <v>222</v>
      </c>
      <c r="F387" s="30" t="s">
        <v>222</v>
      </c>
      <c r="G387" t="s">
        <v>222</v>
      </c>
      <c r="H387" s="30" t="s">
        <v>232</v>
      </c>
      <c r="I387" s="30" t="s">
        <v>220</v>
      </c>
      <c r="J387" s="30" t="s">
        <v>222</v>
      </c>
      <c r="K387" s="30" t="s">
        <v>220</v>
      </c>
      <c r="L387" s="30" t="s">
        <v>222</v>
      </c>
      <c r="M387" s="30" t="s">
        <v>222</v>
      </c>
      <c r="N387" s="30" t="s">
        <v>222</v>
      </c>
      <c r="O387" s="35">
        <f t="shared" si="15"/>
        <v>3</v>
      </c>
      <c r="P387" s="35">
        <f t="shared" si="16"/>
        <v>0</v>
      </c>
      <c r="Q387" s="35">
        <f t="shared" si="17"/>
        <v>9</v>
      </c>
      <c r="R387" s="34" t="s">
        <v>236</v>
      </c>
    </row>
    <row r="388" spans="1:18" ht="15" thickBot="1" x14ac:dyDescent="0.4">
      <c r="A388" s="9"/>
      <c r="B388" s="9"/>
      <c r="C388" s="29"/>
      <c r="D388" s="29"/>
      <c r="E388" s="29"/>
      <c r="F388" s="29"/>
      <c r="G388" s="29"/>
      <c r="H388" s="29"/>
      <c r="I388" s="29"/>
      <c r="J388" s="29"/>
      <c r="K388" s="29"/>
      <c r="L388" s="29"/>
      <c r="M388" s="29"/>
      <c r="N388" s="29"/>
      <c r="O388" s="35"/>
      <c r="P388" s="35"/>
      <c r="Q388" s="35"/>
      <c r="R388" s="34"/>
    </row>
    <row r="389" spans="1:18" ht="15" thickBot="1" x14ac:dyDescent="0.4">
      <c r="A389" s="108" t="s">
        <v>45</v>
      </c>
      <c r="B389" s="109"/>
      <c r="C389" s="19"/>
      <c r="D389" s="19"/>
      <c r="E389" s="19"/>
      <c r="F389" s="19"/>
      <c r="G389" s="19"/>
      <c r="H389" s="19"/>
      <c r="I389" s="19"/>
      <c r="J389" s="19"/>
      <c r="K389" s="19"/>
      <c r="L389" s="19"/>
      <c r="M389" s="19"/>
      <c r="N389" s="19"/>
      <c r="O389" s="35"/>
      <c r="P389" s="35"/>
      <c r="Q389" s="35"/>
      <c r="R389" s="34"/>
    </row>
    <row r="390" spans="1:18" x14ac:dyDescent="0.35">
      <c r="A390" s="6">
        <v>91</v>
      </c>
      <c r="B390" s="6" t="s">
        <v>39</v>
      </c>
      <c r="C390" s="28"/>
      <c r="D390" s="28"/>
      <c r="E390" s="28"/>
      <c r="F390" s="28"/>
      <c r="G390" s="28"/>
      <c r="H390" s="28"/>
      <c r="I390" s="28"/>
      <c r="J390" s="28"/>
      <c r="K390" s="28"/>
      <c r="L390" s="28"/>
      <c r="M390" s="28"/>
      <c r="N390" s="28"/>
      <c r="O390" s="35"/>
      <c r="P390" s="35"/>
      <c r="Q390" s="35"/>
      <c r="R390" s="34"/>
    </row>
    <row r="391" spans="1:18" x14ac:dyDescent="0.35">
      <c r="A391" s="7"/>
      <c r="B391" s="7" t="s">
        <v>134</v>
      </c>
      <c r="C391" s="30" t="s">
        <v>222</v>
      </c>
      <c r="D391" s="30" t="s">
        <v>222</v>
      </c>
      <c r="E391" s="30" t="s">
        <v>221</v>
      </c>
      <c r="F391" s="30" t="s">
        <v>221</v>
      </c>
      <c r="G391" s="30" t="s">
        <v>233</v>
      </c>
      <c r="H391" s="31" t="s">
        <v>234</v>
      </c>
      <c r="I391" s="30" t="s">
        <v>220</v>
      </c>
      <c r="J391" s="30" t="s">
        <v>221</v>
      </c>
      <c r="K391" s="30" t="s">
        <v>221</v>
      </c>
      <c r="L391" s="30" t="s">
        <v>222</v>
      </c>
      <c r="M391" s="30" t="s">
        <v>222</v>
      </c>
      <c r="N391" s="30" t="s">
        <v>222</v>
      </c>
      <c r="O391" s="35">
        <f t="shared" si="15"/>
        <v>1</v>
      </c>
      <c r="P391" s="35">
        <f t="shared" si="16"/>
        <v>5</v>
      </c>
      <c r="Q391" s="35">
        <f t="shared" si="17"/>
        <v>6</v>
      </c>
      <c r="R391" s="34" t="s">
        <v>236</v>
      </c>
    </row>
    <row r="392" spans="1:18" x14ac:dyDescent="0.35">
      <c r="A392" s="7"/>
      <c r="B392" s="7" t="s">
        <v>3</v>
      </c>
      <c r="C392" s="30" t="s">
        <v>222</v>
      </c>
      <c r="D392" s="30" t="s">
        <v>222</v>
      </c>
      <c r="E392" s="30" t="s">
        <v>221</v>
      </c>
      <c r="F392" s="30" t="s">
        <v>221</v>
      </c>
      <c r="G392" s="30" t="s">
        <v>233</v>
      </c>
      <c r="H392" s="30" t="s">
        <v>232</v>
      </c>
      <c r="I392" s="30" t="s">
        <v>220</v>
      </c>
      <c r="J392" s="30" t="s">
        <v>221</v>
      </c>
      <c r="K392" s="30" t="s">
        <v>221</v>
      </c>
      <c r="L392" s="30" t="s">
        <v>222</v>
      </c>
      <c r="M392" s="30" t="s">
        <v>222</v>
      </c>
      <c r="N392" s="30" t="s">
        <v>222</v>
      </c>
      <c r="O392" s="35">
        <f t="shared" si="15"/>
        <v>2</v>
      </c>
      <c r="P392" s="35">
        <f t="shared" si="16"/>
        <v>5</v>
      </c>
      <c r="Q392" s="35">
        <f t="shared" si="17"/>
        <v>5</v>
      </c>
      <c r="R392" s="34" t="s">
        <v>236</v>
      </c>
    </row>
    <row r="393" spans="1:18" ht="15" thickBot="1" x14ac:dyDescent="0.4">
      <c r="A393" s="7"/>
      <c r="B393" s="7"/>
      <c r="C393" s="29"/>
      <c r="D393" s="29"/>
      <c r="E393" s="29"/>
      <c r="F393" s="29"/>
      <c r="G393" s="29"/>
      <c r="H393" s="29"/>
      <c r="I393" s="29"/>
      <c r="J393" s="29"/>
      <c r="K393" s="29"/>
      <c r="L393" s="29"/>
      <c r="M393" s="29"/>
      <c r="N393" s="29"/>
      <c r="O393" s="35"/>
      <c r="P393" s="35"/>
      <c r="Q393" s="35"/>
      <c r="R393" s="34"/>
    </row>
    <row r="394" spans="1:18" ht="15" thickBot="1" x14ac:dyDescent="0.4">
      <c r="A394" s="108" t="s">
        <v>46</v>
      </c>
      <c r="B394" s="109"/>
      <c r="C394" s="19"/>
      <c r="D394" s="19"/>
      <c r="E394" s="19"/>
      <c r="F394" s="19"/>
      <c r="G394" s="19"/>
      <c r="H394" s="19"/>
      <c r="I394" s="19"/>
      <c r="J394" s="19"/>
      <c r="K394" s="19"/>
      <c r="L394" s="19"/>
      <c r="M394" s="19"/>
      <c r="N394" s="19"/>
      <c r="O394" s="35"/>
      <c r="P394" s="35"/>
      <c r="Q394" s="35"/>
      <c r="R394" s="34"/>
    </row>
    <row r="395" spans="1:18" x14ac:dyDescent="0.35">
      <c r="A395" s="8">
        <v>92</v>
      </c>
      <c r="B395" s="8" t="s">
        <v>47</v>
      </c>
      <c r="C395" s="30" t="s">
        <v>222</v>
      </c>
      <c r="D395" s="30" t="s">
        <v>220</v>
      </c>
      <c r="E395" s="30" t="s">
        <v>222</v>
      </c>
      <c r="F395" s="30" t="s">
        <v>222</v>
      </c>
      <c r="G395" s="30" t="s">
        <v>232</v>
      </c>
      <c r="H395" s="30" t="s">
        <v>232</v>
      </c>
      <c r="I395" s="30" t="s">
        <v>222</v>
      </c>
      <c r="J395" s="30" t="s">
        <v>222</v>
      </c>
      <c r="K395" s="30" t="s">
        <v>220</v>
      </c>
      <c r="L395" s="30" t="s">
        <v>220</v>
      </c>
      <c r="M395" s="30" t="s">
        <v>222</v>
      </c>
      <c r="N395" s="30" t="s">
        <v>222</v>
      </c>
      <c r="O395" s="35">
        <f t="shared" si="15"/>
        <v>5</v>
      </c>
      <c r="P395" s="35">
        <f t="shared" si="16"/>
        <v>0</v>
      </c>
      <c r="Q395" s="35">
        <f t="shared" si="17"/>
        <v>7</v>
      </c>
      <c r="R395" s="34" t="s">
        <v>236</v>
      </c>
    </row>
    <row r="396" spans="1:18" ht="15" thickBot="1" x14ac:dyDescent="0.4">
      <c r="A396" s="9"/>
      <c r="B396" s="9"/>
      <c r="C396" s="29"/>
      <c r="D396" s="29"/>
      <c r="E396" s="29"/>
      <c r="F396" s="29"/>
      <c r="G396" s="29"/>
      <c r="H396" s="29"/>
      <c r="I396" s="29"/>
      <c r="J396" s="29"/>
      <c r="K396" s="29"/>
      <c r="L396" s="29"/>
      <c r="M396" s="29"/>
      <c r="N396" s="29"/>
      <c r="O396" s="35"/>
      <c r="P396" s="35"/>
      <c r="Q396" s="35"/>
      <c r="R396" s="34"/>
    </row>
    <row r="397" spans="1:18" x14ac:dyDescent="0.35">
      <c r="A397" s="8">
        <v>93</v>
      </c>
      <c r="B397" s="8" t="s">
        <v>190</v>
      </c>
      <c r="C397" s="30" t="s">
        <v>222</v>
      </c>
      <c r="D397" s="30" t="s">
        <v>222</v>
      </c>
      <c r="E397" s="30" t="s">
        <v>222</v>
      </c>
      <c r="F397" s="30" t="s">
        <v>221</v>
      </c>
      <c r="G397" t="s">
        <v>222</v>
      </c>
      <c r="H397" s="30" t="s">
        <v>233</v>
      </c>
      <c r="I397" s="30" t="s">
        <v>221</v>
      </c>
      <c r="J397" s="30" t="s">
        <v>220</v>
      </c>
      <c r="K397" s="30" t="s">
        <v>221</v>
      </c>
      <c r="L397" s="30" t="s">
        <v>222</v>
      </c>
      <c r="M397" s="30" t="s">
        <v>222</v>
      </c>
      <c r="N397" s="30" t="s">
        <v>222</v>
      </c>
      <c r="O397" s="35">
        <f t="shared" ref="O397:O460" si="18">COUNTIF(C397:N397,"Yes")</f>
        <v>1</v>
      </c>
      <c r="P397" s="35">
        <f t="shared" ref="P397:P460" si="19">COUNTIF(C397:N397,"No")</f>
        <v>4</v>
      </c>
      <c r="Q397" s="35">
        <f t="shared" ref="Q397:Q460" si="20">COUNTIF(C397:N397,"insufficient evidence")</f>
        <v>7</v>
      </c>
      <c r="R397" s="34" t="s">
        <v>236</v>
      </c>
    </row>
    <row r="398" spans="1:18" ht="15" thickBot="1" x14ac:dyDescent="0.4">
      <c r="A398" s="9"/>
      <c r="B398" s="9"/>
      <c r="C398" s="29"/>
      <c r="D398" s="29"/>
      <c r="E398" s="29"/>
      <c r="F398" s="29"/>
      <c r="G398" s="29"/>
      <c r="H398" s="29"/>
      <c r="I398" s="29"/>
      <c r="J398" s="29"/>
      <c r="K398" s="29"/>
      <c r="L398" s="29"/>
      <c r="M398" s="29"/>
      <c r="N398" s="29"/>
      <c r="O398" s="35"/>
      <c r="P398" s="35"/>
      <c r="Q398" s="35"/>
      <c r="R398" s="34"/>
    </row>
    <row r="399" spans="1:18" ht="15" thickBot="1" x14ac:dyDescent="0.4">
      <c r="A399" s="106" t="s">
        <v>51</v>
      </c>
      <c r="B399" s="107"/>
      <c r="C399" s="21"/>
      <c r="D399" s="21"/>
      <c r="E399" s="21"/>
      <c r="F399" s="21"/>
      <c r="G399" s="21"/>
      <c r="H399" s="21"/>
      <c r="I399" s="21"/>
      <c r="J399" s="21"/>
      <c r="K399" s="21"/>
      <c r="L399" s="21"/>
      <c r="M399" s="21"/>
      <c r="N399" s="21"/>
      <c r="O399" s="35"/>
      <c r="P399" s="35"/>
      <c r="Q399" s="35"/>
      <c r="R399" s="34"/>
    </row>
    <row r="400" spans="1:18" ht="15" thickBot="1" x14ac:dyDescent="0.4">
      <c r="A400" s="108" t="s">
        <v>92</v>
      </c>
      <c r="B400" s="109"/>
      <c r="C400" s="19"/>
      <c r="D400" s="19"/>
      <c r="E400" s="19"/>
      <c r="F400" s="19"/>
      <c r="G400" s="19"/>
      <c r="H400" s="19"/>
      <c r="I400" s="19"/>
      <c r="J400" s="19"/>
      <c r="K400" s="19"/>
      <c r="L400" s="19"/>
      <c r="M400" s="19"/>
      <c r="N400" s="19"/>
      <c r="O400" s="35"/>
      <c r="P400" s="35"/>
      <c r="Q400" s="35"/>
      <c r="R400" s="34"/>
    </row>
    <row r="401" spans="1:18" x14ac:dyDescent="0.35">
      <c r="A401" s="6">
        <v>94</v>
      </c>
      <c r="B401" s="6" t="s">
        <v>93</v>
      </c>
      <c r="C401" s="28"/>
      <c r="D401" s="28"/>
      <c r="E401" s="28"/>
      <c r="F401" s="28"/>
      <c r="G401" s="28"/>
      <c r="H401" s="28"/>
      <c r="I401" s="28"/>
      <c r="J401" s="28"/>
      <c r="K401" s="28"/>
      <c r="L401" s="28"/>
      <c r="M401" s="28"/>
      <c r="N401" s="28"/>
      <c r="O401" s="35"/>
      <c r="P401" s="35"/>
      <c r="Q401" s="35"/>
      <c r="R401" s="34"/>
    </row>
    <row r="402" spans="1:18" x14ac:dyDescent="0.35">
      <c r="A402" s="7"/>
      <c r="B402" s="7" t="s">
        <v>134</v>
      </c>
      <c r="C402" s="30" t="s">
        <v>221</v>
      </c>
      <c r="D402" s="30" t="s">
        <v>221</v>
      </c>
      <c r="E402" s="30" t="s">
        <v>221</v>
      </c>
      <c r="F402" s="30" t="s">
        <v>221</v>
      </c>
      <c r="G402" t="s">
        <v>222</v>
      </c>
      <c r="H402" s="30" t="s">
        <v>233</v>
      </c>
      <c r="I402" s="30" t="s">
        <v>221</v>
      </c>
      <c r="J402" s="30" t="s">
        <v>221</v>
      </c>
      <c r="K402" s="30" t="s">
        <v>221</v>
      </c>
      <c r="L402" s="30" t="s">
        <v>222</v>
      </c>
      <c r="M402" s="30" t="s">
        <v>221</v>
      </c>
      <c r="N402" s="30" t="s">
        <v>221</v>
      </c>
      <c r="O402" s="35">
        <f t="shared" si="18"/>
        <v>0</v>
      </c>
      <c r="P402" s="35">
        <f t="shared" si="19"/>
        <v>10</v>
      </c>
      <c r="Q402" s="35">
        <f t="shared" si="20"/>
        <v>2</v>
      </c>
      <c r="R402" s="34" t="s">
        <v>239</v>
      </c>
    </row>
    <row r="403" spans="1:18" x14ac:dyDescent="0.35">
      <c r="A403" s="7"/>
      <c r="B403" s="7" t="s">
        <v>3</v>
      </c>
      <c r="C403" s="30" t="s">
        <v>221</v>
      </c>
      <c r="D403" s="30" t="s">
        <v>221</v>
      </c>
      <c r="E403" s="30" t="s">
        <v>221</v>
      </c>
      <c r="F403" s="30" t="s">
        <v>221</v>
      </c>
      <c r="G403" t="s">
        <v>222</v>
      </c>
      <c r="H403" s="30" t="s">
        <v>233</v>
      </c>
      <c r="I403" s="30" t="s">
        <v>222</v>
      </c>
      <c r="J403" s="30" t="s">
        <v>221</v>
      </c>
      <c r="K403" s="30" t="s">
        <v>222</v>
      </c>
      <c r="L403" s="30" t="s">
        <v>222</v>
      </c>
      <c r="M403" s="30" t="s">
        <v>221</v>
      </c>
      <c r="N403" s="30" t="s">
        <v>221</v>
      </c>
      <c r="O403" s="35">
        <f t="shared" si="18"/>
        <v>0</v>
      </c>
      <c r="P403" s="35">
        <f t="shared" si="19"/>
        <v>8</v>
      </c>
      <c r="Q403" s="35">
        <f t="shared" si="20"/>
        <v>4</v>
      </c>
      <c r="R403" s="34" t="s">
        <v>236</v>
      </c>
    </row>
    <row r="404" spans="1:18" ht="15" thickBot="1" x14ac:dyDescent="0.4">
      <c r="A404" s="9"/>
      <c r="B404" s="9"/>
      <c r="C404" s="29"/>
      <c r="D404" s="29"/>
      <c r="E404" s="29"/>
      <c r="F404" s="29"/>
      <c r="G404" s="29"/>
      <c r="H404" s="29"/>
      <c r="I404" s="29"/>
      <c r="J404" s="29"/>
      <c r="K404" s="29"/>
      <c r="L404" s="29"/>
      <c r="M404" s="29"/>
      <c r="N404" s="29"/>
      <c r="O404" s="35"/>
      <c r="P404" s="35"/>
      <c r="Q404" s="35"/>
      <c r="R404" s="34"/>
    </row>
    <row r="405" spans="1:18" x14ac:dyDescent="0.35">
      <c r="A405" s="8">
        <v>95</v>
      </c>
      <c r="B405" s="8" t="s">
        <v>94</v>
      </c>
      <c r="C405" s="28"/>
      <c r="D405" s="28"/>
      <c r="E405" s="28"/>
      <c r="F405" s="28"/>
      <c r="G405" s="28"/>
      <c r="H405" s="28"/>
      <c r="I405" s="28"/>
      <c r="J405" s="28"/>
      <c r="K405" s="28"/>
      <c r="L405" s="28"/>
      <c r="M405" s="28"/>
      <c r="N405" s="28"/>
      <c r="O405" s="35"/>
      <c r="P405" s="35"/>
      <c r="Q405" s="35"/>
      <c r="R405" s="34"/>
    </row>
    <row r="406" spans="1:18" x14ac:dyDescent="0.35">
      <c r="A406" s="7"/>
      <c r="B406" s="7" t="s">
        <v>134</v>
      </c>
      <c r="C406" s="30" t="s">
        <v>221</v>
      </c>
      <c r="D406" s="30" t="s">
        <v>221</v>
      </c>
      <c r="E406" s="30" t="s">
        <v>221</v>
      </c>
      <c r="F406" s="30" t="s">
        <v>221</v>
      </c>
      <c r="G406" s="30" t="s">
        <v>233</v>
      </c>
      <c r="H406" s="30" t="s">
        <v>233</v>
      </c>
      <c r="I406" s="30" t="s">
        <v>221</v>
      </c>
      <c r="J406" s="30" t="s">
        <v>221</v>
      </c>
      <c r="K406" s="30" t="s">
        <v>221</v>
      </c>
      <c r="L406" s="30" t="s">
        <v>222</v>
      </c>
      <c r="M406" s="30" t="s">
        <v>221</v>
      </c>
      <c r="N406" s="30" t="s">
        <v>221</v>
      </c>
      <c r="O406" s="35">
        <f t="shared" si="18"/>
        <v>0</v>
      </c>
      <c r="P406" s="35">
        <f t="shared" si="19"/>
        <v>11</v>
      </c>
      <c r="Q406" s="35">
        <f t="shared" si="20"/>
        <v>1</v>
      </c>
      <c r="R406" s="34" t="s">
        <v>239</v>
      </c>
    </row>
    <row r="407" spans="1:18" x14ac:dyDescent="0.35">
      <c r="A407" s="7"/>
      <c r="B407" s="7" t="s">
        <v>3</v>
      </c>
      <c r="C407" s="30" t="s">
        <v>221</v>
      </c>
      <c r="D407" s="30" t="s">
        <v>221</v>
      </c>
      <c r="E407" s="30" t="s">
        <v>221</v>
      </c>
      <c r="F407" s="30" t="s">
        <v>221</v>
      </c>
      <c r="G407" s="30" t="s">
        <v>233</v>
      </c>
      <c r="H407" s="30" t="s">
        <v>233</v>
      </c>
      <c r="I407" s="30" t="s">
        <v>222</v>
      </c>
      <c r="J407" s="30" t="s">
        <v>221</v>
      </c>
      <c r="K407" s="30" t="s">
        <v>222</v>
      </c>
      <c r="L407" s="30" t="s">
        <v>222</v>
      </c>
      <c r="M407" s="30" t="s">
        <v>221</v>
      </c>
      <c r="N407" s="30" t="s">
        <v>221</v>
      </c>
      <c r="O407" s="35">
        <f t="shared" si="18"/>
        <v>0</v>
      </c>
      <c r="P407" s="35">
        <f t="shared" si="19"/>
        <v>9</v>
      </c>
      <c r="Q407" s="35">
        <f t="shared" si="20"/>
        <v>3</v>
      </c>
      <c r="R407" s="34" t="s">
        <v>236</v>
      </c>
    </row>
    <row r="408" spans="1:18" ht="15" thickBot="1" x14ac:dyDescent="0.4">
      <c r="A408" s="7"/>
      <c r="B408" s="7"/>
      <c r="C408" s="29"/>
      <c r="D408" s="29"/>
      <c r="E408" s="29"/>
      <c r="F408" s="29"/>
      <c r="G408" s="29"/>
      <c r="H408" s="29"/>
      <c r="I408" s="29"/>
      <c r="J408" s="29"/>
      <c r="K408" s="29"/>
      <c r="L408" s="29"/>
      <c r="M408" s="29"/>
      <c r="N408" s="29"/>
      <c r="O408" s="35"/>
      <c r="P408" s="35"/>
      <c r="Q408" s="35"/>
      <c r="R408" s="34"/>
    </row>
    <row r="409" spans="1:18" x14ac:dyDescent="0.35">
      <c r="A409" s="6">
        <v>96</v>
      </c>
      <c r="B409" s="6" t="s">
        <v>95</v>
      </c>
      <c r="C409" s="28"/>
      <c r="D409" s="28"/>
      <c r="E409" s="28"/>
      <c r="F409" s="28"/>
      <c r="G409" s="28"/>
      <c r="H409" s="28"/>
      <c r="I409" s="28"/>
      <c r="J409" s="28"/>
      <c r="K409" s="28"/>
      <c r="L409" s="28"/>
      <c r="M409" s="28"/>
      <c r="N409" s="28"/>
      <c r="O409" s="35"/>
      <c r="P409" s="35"/>
      <c r="Q409" s="35"/>
      <c r="R409" s="34"/>
    </row>
    <row r="410" spans="1:18" x14ac:dyDescent="0.35">
      <c r="A410" s="7"/>
      <c r="B410" s="7" t="s">
        <v>134</v>
      </c>
      <c r="C410" s="30" t="s">
        <v>221</v>
      </c>
      <c r="D410" s="30" t="s">
        <v>221</v>
      </c>
      <c r="E410" s="30" t="s">
        <v>221</v>
      </c>
      <c r="F410" s="30" t="s">
        <v>221</v>
      </c>
      <c r="G410" s="30" t="s">
        <v>233</v>
      </c>
      <c r="H410" s="30" t="s">
        <v>233</v>
      </c>
      <c r="I410" s="30" t="s">
        <v>221</v>
      </c>
      <c r="J410" s="30" t="s">
        <v>220</v>
      </c>
      <c r="K410" s="30" t="s">
        <v>221</v>
      </c>
      <c r="L410" s="30" t="s">
        <v>222</v>
      </c>
      <c r="M410" s="30" t="s">
        <v>221</v>
      </c>
      <c r="N410" s="30" t="s">
        <v>221</v>
      </c>
      <c r="O410" s="35">
        <f t="shared" si="18"/>
        <v>1</v>
      </c>
      <c r="P410" s="35">
        <f t="shared" si="19"/>
        <v>10</v>
      </c>
      <c r="Q410" s="35">
        <f t="shared" si="20"/>
        <v>1</v>
      </c>
      <c r="R410" s="34" t="s">
        <v>239</v>
      </c>
    </row>
    <row r="411" spans="1:18" x14ac:dyDescent="0.35">
      <c r="A411" s="7"/>
      <c r="B411" s="7" t="s">
        <v>3</v>
      </c>
      <c r="C411" s="30" t="s">
        <v>221</v>
      </c>
      <c r="D411" s="30" t="s">
        <v>221</v>
      </c>
      <c r="E411" s="30" t="s">
        <v>221</v>
      </c>
      <c r="F411" s="30" t="s">
        <v>222</v>
      </c>
      <c r="G411" s="30" t="s">
        <v>233</v>
      </c>
      <c r="H411" s="30" t="s">
        <v>233</v>
      </c>
      <c r="I411" s="30" t="s">
        <v>222</v>
      </c>
      <c r="J411" s="30" t="s">
        <v>220</v>
      </c>
      <c r="K411" s="30" t="s">
        <v>221</v>
      </c>
      <c r="L411" s="30" t="s">
        <v>222</v>
      </c>
      <c r="M411" s="30" t="s">
        <v>221</v>
      </c>
      <c r="N411" s="30" t="s">
        <v>221</v>
      </c>
      <c r="O411" s="35">
        <f t="shared" si="18"/>
        <v>1</v>
      </c>
      <c r="P411" s="35">
        <f t="shared" si="19"/>
        <v>8</v>
      </c>
      <c r="Q411" s="35">
        <f t="shared" si="20"/>
        <v>3</v>
      </c>
      <c r="R411" s="34" t="s">
        <v>236</v>
      </c>
    </row>
    <row r="412" spans="1:18" ht="15" thickBot="1" x14ac:dyDescent="0.4">
      <c r="A412" s="9"/>
      <c r="B412" s="9"/>
      <c r="C412" s="29"/>
      <c r="D412" s="29"/>
      <c r="E412" s="29"/>
      <c r="F412" s="29"/>
      <c r="G412" s="29"/>
      <c r="H412" s="29"/>
      <c r="I412" s="29"/>
      <c r="J412" s="29"/>
      <c r="K412" s="29"/>
      <c r="L412" s="29"/>
      <c r="M412" s="29"/>
      <c r="N412" s="29"/>
      <c r="O412" s="35"/>
      <c r="P412" s="35"/>
      <c r="Q412" s="35"/>
      <c r="R412" s="34"/>
    </row>
    <row r="413" spans="1:18" x14ac:dyDescent="0.35">
      <c r="A413" s="8">
        <v>97</v>
      </c>
      <c r="B413" s="8" t="s">
        <v>96</v>
      </c>
      <c r="C413" s="28"/>
      <c r="D413" s="28"/>
      <c r="E413" s="28"/>
      <c r="F413" s="28"/>
      <c r="G413" s="28"/>
      <c r="H413" s="28"/>
      <c r="I413" s="28"/>
      <c r="J413" s="28"/>
      <c r="K413" s="28"/>
      <c r="L413" s="28"/>
      <c r="M413" s="28"/>
      <c r="N413" s="28"/>
      <c r="O413" s="35"/>
      <c r="P413" s="35"/>
      <c r="Q413" s="35"/>
      <c r="R413" s="34"/>
    </row>
    <row r="414" spans="1:18" x14ac:dyDescent="0.35">
      <c r="A414" s="7"/>
      <c r="B414" s="7" t="s">
        <v>134</v>
      </c>
      <c r="C414" s="30" t="s">
        <v>221</v>
      </c>
      <c r="D414" s="30" t="s">
        <v>221</v>
      </c>
      <c r="E414" s="30" t="s">
        <v>221</v>
      </c>
      <c r="F414" s="30" t="s">
        <v>221</v>
      </c>
      <c r="G414" t="s">
        <v>222</v>
      </c>
      <c r="H414" s="30" t="s">
        <v>233</v>
      </c>
      <c r="I414" s="30" t="s">
        <v>221</v>
      </c>
      <c r="J414" s="30" t="s">
        <v>221</v>
      </c>
      <c r="K414" s="30" t="s">
        <v>221</v>
      </c>
      <c r="L414" s="30" t="s">
        <v>222</v>
      </c>
      <c r="M414" s="30" t="s">
        <v>221</v>
      </c>
      <c r="N414" s="30" t="s">
        <v>221</v>
      </c>
      <c r="O414" s="35">
        <f t="shared" si="18"/>
        <v>0</v>
      </c>
      <c r="P414" s="35">
        <f t="shared" si="19"/>
        <v>10</v>
      </c>
      <c r="Q414" s="35">
        <f t="shared" si="20"/>
        <v>2</v>
      </c>
      <c r="R414" s="34" t="s">
        <v>239</v>
      </c>
    </row>
    <row r="415" spans="1:18" x14ac:dyDescent="0.35">
      <c r="A415" s="7"/>
      <c r="B415" s="7" t="s">
        <v>3</v>
      </c>
      <c r="C415" s="30" t="s">
        <v>221</v>
      </c>
      <c r="D415" s="30" t="s">
        <v>221</v>
      </c>
      <c r="E415" s="30" t="s">
        <v>222</v>
      </c>
      <c r="F415" s="30" t="s">
        <v>222</v>
      </c>
      <c r="G415" t="s">
        <v>222</v>
      </c>
      <c r="H415" s="30" t="s">
        <v>233</v>
      </c>
      <c r="I415" s="30" t="s">
        <v>222</v>
      </c>
      <c r="J415" s="30" t="s">
        <v>221</v>
      </c>
      <c r="K415" s="30" t="s">
        <v>222</v>
      </c>
      <c r="L415" s="30" t="s">
        <v>222</v>
      </c>
      <c r="M415" s="30" t="s">
        <v>221</v>
      </c>
      <c r="N415" s="30" t="s">
        <v>221</v>
      </c>
      <c r="O415" s="35">
        <f t="shared" si="18"/>
        <v>0</v>
      </c>
      <c r="P415" s="35">
        <f t="shared" si="19"/>
        <v>6</v>
      </c>
      <c r="Q415" s="35">
        <f t="shared" si="20"/>
        <v>6</v>
      </c>
      <c r="R415" s="34" t="s">
        <v>236</v>
      </c>
    </row>
    <row r="416" spans="1:18" ht="15" thickBot="1" x14ac:dyDescent="0.4">
      <c r="A416" s="9"/>
      <c r="B416" s="9"/>
      <c r="C416" s="29"/>
      <c r="D416" s="29"/>
      <c r="E416" s="29"/>
      <c r="F416" s="29"/>
      <c r="G416" s="29"/>
      <c r="H416" s="29"/>
      <c r="I416" s="29"/>
      <c r="J416" s="29"/>
      <c r="K416" s="29"/>
      <c r="L416" s="29"/>
      <c r="M416" s="29"/>
      <c r="N416" s="29"/>
      <c r="O416" s="35"/>
      <c r="P416" s="35"/>
      <c r="Q416" s="35"/>
      <c r="R416" s="34"/>
    </row>
    <row r="417" spans="1:18" ht="15" thickBot="1" x14ac:dyDescent="0.4">
      <c r="A417" s="108" t="s">
        <v>191</v>
      </c>
      <c r="B417" s="109"/>
      <c r="C417" s="19"/>
      <c r="D417" s="19"/>
      <c r="E417" s="19"/>
      <c r="F417" s="19"/>
      <c r="G417" s="19"/>
      <c r="H417" s="19"/>
      <c r="I417" s="19"/>
      <c r="J417" s="19"/>
      <c r="K417" s="19"/>
      <c r="L417" s="19"/>
      <c r="M417" s="19"/>
      <c r="N417" s="19"/>
      <c r="O417" s="35"/>
      <c r="P417" s="35"/>
      <c r="Q417" s="35"/>
      <c r="R417" s="34"/>
    </row>
    <row r="418" spans="1:18" x14ac:dyDescent="0.35">
      <c r="A418" s="6">
        <v>98</v>
      </c>
      <c r="B418" s="6" t="s">
        <v>192</v>
      </c>
      <c r="C418" s="30" t="s">
        <v>221</v>
      </c>
      <c r="D418" s="30" t="s">
        <v>221</v>
      </c>
      <c r="E418" s="30" t="s">
        <v>221</v>
      </c>
      <c r="F418" s="30" t="s">
        <v>221</v>
      </c>
      <c r="G418" s="30" t="s">
        <v>233</v>
      </c>
      <c r="H418" s="30" t="s">
        <v>233</v>
      </c>
      <c r="I418" s="30" t="s">
        <v>222</v>
      </c>
      <c r="J418" s="30" t="s">
        <v>221</v>
      </c>
      <c r="K418" s="30" t="s">
        <v>220</v>
      </c>
      <c r="L418" s="30" t="s">
        <v>221</v>
      </c>
      <c r="M418" s="30" t="s">
        <v>221</v>
      </c>
      <c r="N418" s="30" t="s">
        <v>222</v>
      </c>
      <c r="O418" s="35">
        <f t="shared" si="18"/>
        <v>1</v>
      </c>
      <c r="P418" s="35">
        <f t="shared" si="19"/>
        <v>9</v>
      </c>
      <c r="Q418" s="35">
        <f t="shared" si="20"/>
        <v>2</v>
      </c>
      <c r="R418" s="34" t="s">
        <v>236</v>
      </c>
    </row>
    <row r="419" spans="1:18" ht="15" thickBot="1" x14ac:dyDescent="0.4">
      <c r="A419" s="7"/>
      <c r="B419" s="7"/>
      <c r="C419" s="29"/>
      <c r="D419" s="29"/>
      <c r="E419" s="29"/>
      <c r="F419" s="29"/>
      <c r="G419" s="29"/>
      <c r="H419" s="29"/>
      <c r="I419" s="29"/>
      <c r="J419" s="29"/>
      <c r="K419" s="29"/>
      <c r="L419" s="29"/>
      <c r="M419" s="29"/>
      <c r="N419" s="29"/>
      <c r="O419" s="35"/>
      <c r="P419" s="35"/>
      <c r="Q419" s="35"/>
      <c r="R419" s="34"/>
    </row>
    <row r="420" spans="1:18" ht="15" thickBot="1" x14ac:dyDescent="0.4">
      <c r="A420" s="108" t="s">
        <v>34</v>
      </c>
      <c r="B420" s="109"/>
      <c r="C420" s="19"/>
      <c r="D420" s="19"/>
      <c r="E420" s="19"/>
      <c r="F420" s="19"/>
      <c r="G420" s="19"/>
      <c r="H420" s="19"/>
      <c r="I420" s="19"/>
      <c r="J420" s="19"/>
      <c r="K420" s="19"/>
      <c r="L420" s="19"/>
      <c r="M420" s="19"/>
      <c r="N420" s="19"/>
      <c r="O420" s="35"/>
      <c r="P420" s="35"/>
      <c r="Q420" s="35"/>
      <c r="R420" s="34"/>
    </row>
    <row r="421" spans="1:18" x14ac:dyDescent="0.35">
      <c r="A421" s="27">
        <v>99</v>
      </c>
      <c r="B421" s="2" t="s">
        <v>193</v>
      </c>
      <c r="C421" s="28"/>
      <c r="D421" s="28"/>
      <c r="E421" s="28"/>
      <c r="F421" s="28"/>
      <c r="G421" s="28"/>
      <c r="H421" s="28"/>
      <c r="I421" s="28"/>
      <c r="J421" s="28"/>
      <c r="K421" s="28"/>
      <c r="L421" s="28"/>
      <c r="M421" s="28"/>
      <c r="N421" s="28"/>
      <c r="O421" s="35"/>
      <c r="P421" s="35"/>
      <c r="Q421" s="35"/>
      <c r="R421" s="34"/>
    </row>
    <row r="422" spans="1:18" x14ac:dyDescent="0.35">
      <c r="A422" s="10"/>
      <c r="B422" s="1" t="s">
        <v>194</v>
      </c>
      <c r="C422" s="30" t="s">
        <v>222</v>
      </c>
      <c r="D422" s="30" t="s">
        <v>221</v>
      </c>
      <c r="E422" s="30" t="s">
        <v>221</v>
      </c>
      <c r="F422" s="30" t="s">
        <v>221</v>
      </c>
      <c r="G422" s="30" t="s">
        <v>233</v>
      </c>
      <c r="H422" s="30" t="s">
        <v>233</v>
      </c>
      <c r="I422" s="30" t="s">
        <v>221</v>
      </c>
      <c r="J422" s="30" t="s">
        <v>221</v>
      </c>
      <c r="K422" s="30" t="s">
        <v>221</v>
      </c>
      <c r="L422" s="30" t="s">
        <v>222</v>
      </c>
      <c r="M422" s="30" t="s">
        <v>221</v>
      </c>
      <c r="N422" s="30" t="s">
        <v>221</v>
      </c>
      <c r="O422" s="35">
        <f t="shared" si="18"/>
        <v>0</v>
      </c>
      <c r="P422" s="35">
        <f t="shared" si="19"/>
        <v>10</v>
      </c>
      <c r="Q422" s="35">
        <f t="shared" si="20"/>
        <v>2</v>
      </c>
      <c r="R422" s="34" t="s">
        <v>239</v>
      </c>
    </row>
    <row r="423" spans="1:18" x14ac:dyDescent="0.35">
      <c r="A423" s="10"/>
      <c r="B423" s="1" t="s">
        <v>117</v>
      </c>
      <c r="C423" s="30" t="s">
        <v>222</v>
      </c>
      <c r="D423" s="30" t="s">
        <v>221</v>
      </c>
      <c r="E423" s="30" t="s">
        <v>221</v>
      </c>
      <c r="F423" s="30" t="s">
        <v>221</v>
      </c>
      <c r="G423" s="30" t="s">
        <v>233</v>
      </c>
      <c r="H423" s="30" t="s">
        <v>232</v>
      </c>
      <c r="I423" s="30" t="s">
        <v>222</v>
      </c>
      <c r="J423" s="30" t="s">
        <v>220</v>
      </c>
      <c r="K423" s="30" t="s">
        <v>221</v>
      </c>
      <c r="L423" s="30" t="s">
        <v>222</v>
      </c>
      <c r="M423" s="30" t="s">
        <v>221</v>
      </c>
      <c r="N423" s="30" t="s">
        <v>222</v>
      </c>
      <c r="O423" s="35">
        <f t="shared" si="18"/>
        <v>2</v>
      </c>
      <c r="P423" s="35">
        <f t="shared" si="19"/>
        <v>6</v>
      </c>
      <c r="Q423" s="35">
        <f t="shared" si="20"/>
        <v>4</v>
      </c>
      <c r="R423" s="34" t="s">
        <v>236</v>
      </c>
    </row>
    <row r="424" spans="1:18" x14ac:dyDescent="0.35">
      <c r="A424" s="10"/>
      <c r="B424" s="1" t="s">
        <v>195</v>
      </c>
      <c r="C424" s="30" t="s">
        <v>222</v>
      </c>
      <c r="D424" s="30" t="s">
        <v>221</v>
      </c>
      <c r="E424" s="30" t="s">
        <v>222</v>
      </c>
      <c r="F424" s="30" t="s">
        <v>221</v>
      </c>
      <c r="G424" s="30" t="s">
        <v>233</v>
      </c>
      <c r="H424" s="31" t="s">
        <v>234</v>
      </c>
      <c r="I424" s="30" t="s">
        <v>221</v>
      </c>
      <c r="J424" s="30" t="s">
        <v>222</v>
      </c>
      <c r="K424" s="30" t="s">
        <v>221</v>
      </c>
      <c r="L424" s="30" t="s">
        <v>222</v>
      </c>
      <c r="M424" s="30" t="s">
        <v>221</v>
      </c>
      <c r="N424" s="30" t="s">
        <v>221</v>
      </c>
      <c r="O424" s="35">
        <f t="shared" si="18"/>
        <v>0</v>
      </c>
      <c r="P424" s="35">
        <f t="shared" si="19"/>
        <v>7</v>
      </c>
      <c r="Q424" s="35">
        <f t="shared" si="20"/>
        <v>5</v>
      </c>
      <c r="R424" s="34" t="s">
        <v>236</v>
      </c>
    </row>
    <row r="425" spans="1:18" ht="15" thickBot="1" x14ac:dyDescent="0.4">
      <c r="A425" s="10"/>
      <c r="B425" s="9"/>
      <c r="C425" s="29"/>
      <c r="D425" s="29"/>
      <c r="E425" s="29"/>
      <c r="F425" s="29"/>
      <c r="G425" s="29"/>
      <c r="H425" s="29"/>
      <c r="I425" s="29"/>
      <c r="J425" s="29"/>
      <c r="K425" s="29"/>
      <c r="L425" s="29"/>
      <c r="M425" s="29"/>
      <c r="N425" s="29"/>
      <c r="O425" s="35"/>
      <c r="P425" s="35"/>
      <c r="Q425" s="35"/>
      <c r="R425" s="34"/>
    </row>
    <row r="426" spans="1:18" ht="15" thickBot="1" x14ac:dyDescent="0.4">
      <c r="A426" s="108" t="s">
        <v>54</v>
      </c>
      <c r="B426" s="109"/>
      <c r="C426" s="19"/>
      <c r="D426" s="19"/>
      <c r="E426" s="19"/>
      <c r="F426" s="19"/>
      <c r="G426" s="19"/>
      <c r="H426" s="19"/>
      <c r="I426" s="19"/>
      <c r="J426" s="19"/>
      <c r="K426" s="19"/>
      <c r="L426" s="19"/>
      <c r="M426" s="19"/>
      <c r="N426" s="19"/>
      <c r="O426" s="35"/>
      <c r="P426" s="35"/>
      <c r="Q426" s="35"/>
      <c r="R426" s="34"/>
    </row>
    <row r="427" spans="1:18" x14ac:dyDescent="0.35">
      <c r="A427" s="6">
        <v>100</v>
      </c>
      <c r="B427" s="6" t="s">
        <v>196</v>
      </c>
      <c r="C427" s="28"/>
      <c r="D427" s="28"/>
      <c r="E427" s="28"/>
      <c r="F427" s="28"/>
      <c r="G427" s="28"/>
      <c r="H427" s="28"/>
      <c r="I427" s="28"/>
      <c r="J427" s="28"/>
      <c r="K427" s="28"/>
      <c r="L427" s="28"/>
      <c r="M427" s="28"/>
      <c r="N427" s="28"/>
      <c r="O427" s="35"/>
      <c r="P427" s="35"/>
      <c r="Q427" s="35"/>
      <c r="R427" s="34"/>
    </row>
    <row r="428" spans="1:18" x14ac:dyDescent="0.35">
      <c r="A428" s="7"/>
      <c r="B428" s="7" t="s">
        <v>134</v>
      </c>
      <c r="C428" s="30" t="s">
        <v>222</v>
      </c>
      <c r="D428" s="30" t="s">
        <v>222</v>
      </c>
      <c r="E428" s="30" t="s">
        <v>220</v>
      </c>
      <c r="F428" s="30" t="s">
        <v>221</v>
      </c>
      <c r="G428" t="s">
        <v>222</v>
      </c>
      <c r="H428" s="30" t="s">
        <v>233</v>
      </c>
      <c r="I428" s="30" t="s">
        <v>221</v>
      </c>
      <c r="J428" s="30" t="s">
        <v>221</v>
      </c>
      <c r="K428" s="30" t="s">
        <v>221</v>
      </c>
      <c r="L428" s="30" t="s">
        <v>222</v>
      </c>
      <c r="M428" s="30" t="s">
        <v>221</v>
      </c>
      <c r="N428" s="30" t="s">
        <v>222</v>
      </c>
      <c r="O428" s="35">
        <f t="shared" si="18"/>
        <v>1</v>
      </c>
      <c r="P428" s="35">
        <f t="shared" si="19"/>
        <v>6</v>
      </c>
      <c r="Q428" s="35">
        <f t="shared" si="20"/>
        <v>5</v>
      </c>
      <c r="R428" s="34" t="s">
        <v>236</v>
      </c>
    </row>
    <row r="429" spans="1:18" x14ac:dyDescent="0.35">
      <c r="A429" s="7"/>
      <c r="B429" s="7" t="s">
        <v>3</v>
      </c>
      <c r="C429" s="30" t="s">
        <v>222</v>
      </c>
      <c r="D429" s="30" t="s">
        <v>222</v>
      </c>
      <c r="E429" s="30" t="s">
        <v>220</v>
      </c>
      <c r="F429" s="30" t="s">
        <v>221</v>
      </c>
      <c r="G429" t="s">
        <v>222</v>
      </c>
      <c r="H429" s="30" t="s">
        <v>233</v>
      </c>
      <c r="I429" s="30" t="s">
        <v>221</v>
      </c>
      <c r="J429" s="30" t="s">
        <v>221</v>
      </c>
      <c r="K429" s="30" t="s">
        <v>221</v>
      </c>
      <c r="L429" s="30" t="s">
        <v>222</v>
      </c>
      <c r="M429" s="30" t="s">
        <v>221</v>
      </c>
      <c r="N429" s="30" t="s">
        <v>222</v>
      </c>
      <c r="O429" s="35">
        <f t="shared" si="18"/>
        <v>1</v>
      </c>
      <c r="P429" s="35">
        <f t="shared" si="19"/>
        <v>6</v>
      </c>
      <c r="Q429" s="35">
        <f t="shared" si="20"/>
        <v>5</v>
      </c>
      <c r="R429" s="34" t="s">
        <v>236</v>
      </c>
    </row>
    <row r="430" spans="1:18" ht="15" thickBot="1" x14ac:dyDescent="0.4">
      <c r="A430" s="9"/>
      <c r="B430" s="9"/>
      <c r="C430" s="29"/>
      <c r="D430" s="29"/>
      <c r="E430" s="29"/>
      <c r="F430" s="29"/>
      <c r="G430" s="29"/>
      <c r="H430" s="29"/>
      <c r="I430" s="29"/>
      <c r="J430" s="29"/>
      <c r="K430" s="29"/>
      <c r="L430" s="29"/>
      <c r="M430" s="29"/>
      <c r="N430" s="29"/>
      <c r="O430" s="35"/>
      <c r="P430" s="35"/>
      <c r="Q430" s="35"/>
      <c r="R430" s="34"/>
    </row>
    <row r="431" spans="1:18" x14ac:dyDescent="0.35">
      <c r="A431" s="8">
        <v>101</v>
      </c>
      <c r="B431" s="8" t="s">
        <v>197</v>
      </c>
      <c r="C431" s="28"/>
      <c r="D431" s="28"/>
      <c r="E431" s="28"/>
      <c r="F431" s="28"/>
      <c r="G431" s="28"/>
      <c r="H431" s="28"/>
      <c r="I431" s="28"/>
      <c r="J431" s="28"/>
      <c r="K431" s="28"/>
      <c r="L431" s="28"/>
      <c r="M431" s="28"/>
      <c r="N431" s="28"/>
      <c r="O431" s="35"/>
      <c r="P431" s="35"/>
      <c r="Q431" s="35"/>
      <c r="R431" s="34"/>
    </row>
    <row r="432" spans="1:18" x14ac:dyDescent="0.35">
      <c r="A432" s="7"/>
      <c r="B432" s="7" t="s">
        <v>134</v>
      </c>
      <c r="C432" s="30" t="s">
        <v>222</v>
      </c>
      <c r="D432" s="30" t="s">
        <v>222</v>
      </c>
      <c r="E432" s="30" t="s">
        <v>220</v>
      </c>
      <c r="F432" s="30" t="s">
        <v>221</v>
      </c>
      <c r="G432" t="s">
        <v>222</v>
      </c>
      <c r="H432" s="30" t="s">
        <v>233</v>
      </c>
      <c r="I432" s="30" t="s">
        <v>222</v>
      </c>
      <c r="J432" s="30" t="s">
        <v>222</v>
      </c>
      <c r="K432" s="30" t="s">
        <v>221</v>
      </c>
      <c r="L432" s="30" t="s">
        <v>222</v>
      </c>
      <c r="M432" s="30" t="s">
        <v>221</v>
      </c>
      <c r="N432" s="30" t="s">
        <v>222</v>
      </c>
      <c r="O432" s="35">
        <f t="shared" si="18"/>
        <v>1</v>
      </c>
      <c r="P432" s="35">
        <f t="shared" si="19"/>
        <v>4</v>
      </c>
      <c r="Q432" s="35">
        <f t="shared" si="20"/>
        <v>7</v>
      </c>
      <c r="R432" s="34" t="s">
        <v>236</v>
      </c>
    </row>
    <row r="433" spans="1:18" x14ac:dyDescent="0.35">
      <c r="A433" s="7"/>
      <c r="B433" s="7" t="s">
        <v>3</v>
      </c>
      <c r="C433" s="30" t="s">
        <v>222</v>
      </c>
      <c r="D433" s="30" t="s">
        <v>222</v>
      </c>
      <c r="E433" s="30" t="s">
        <v>220</v>
      </c>
      <c r="F433" s="30" t="s">
        <v>221</v>
      </c>
      <c r="G433" t="s">
        <v>222</v>
      </c>
      <c r="H433" s="30" t="s">
        <v>233</v>
      </c>
      <c r="I433" s="30" t="s">
        <v>222</v>
      </c>
      <c r="J433" s="30" t="s">
        <v>222</v>
      </c>
      <c r="K433" s="30" t="s">
        <v>221</v>
      </c>
      <c r="L433" s="30" t="s">
        <v>222</v>
      </c>
      <c r="M433" s="30" t="s">
        <v>221</v>
      </c>
      <c r="N433" s="30" t="s">
        <v>222</v>
      </c>
      <c r="O433" s="35">
        <f t="shared" si="18"/>
        <v>1</v>
      </c>
      <c r="P433" s="35">
        <f t="shared" si="19"/>
        <v>4</v>
      </c>
      <c r="Q433" s="35">
        <f t="shared" si="20"/>
        <v>7</v>
      </c>
      <c r="R433" s="34" t="s">
        <v>236</v>
      </c>
    </row>
    <row r="434" spans="1:18" ht="15" thickBot="1" x14ac:dyDescent="0.4">
      <c r="A434" s="9"/>
      <c r="B434" s="9"/>
      <c r="C434" s="29"/>
      <c r="D434" s="29"/>
      <c r="E434" s="29"/>
      <c r="F434" s="29"/>
      <c r="G434" s="29"/>
      <c r="H434" s="29"/>
      <c r="I434" s="29"/>
      <c r="J434" s="29"/>
      <c r="K434" s="29"/>
      <c r="L434" s="29"/>
      <c r="M434" s="29"/>
      <c r="N434" s="29"/>
      <c r="O434" s="35"/>
      <c r="P434" s="35"/>
      <c r="Q434" s="35"/>
      <c r="R434" s="34"/>
    </row>
    <row r="435" spans="1:18" x14ac:dyDescent="0.35">
      <c r="A435" s="8">
        <v>102</v>
      </c>
      <c r="B435" s="8" t="s">
        <v>198</v>
      </c>
      <c r="C435" s="28"/>
      <c r="D435" s="28"/>
      <c r="E435" s="28"/>
      <c r="F435" s="28"/>
      <c r="G435" s="28"/>
      <c r="H435" s="28"/>
      <c r="I435" s="28"/>
      <c r="J435" s="28"/>
      <c r="K435" s="28"/>
      <c r="L435" s="28"/>
      <c r="M435" s="28"/>
      <c r="N435" s="28"/>
      <c r="O435" s="35"/>
      <c r="P435" s="35"/>
      <c r="Q435" s="35"/>
      <c r="R435" s="34"/>
    </row>
    <row r="436" spans="1:18" x14ac:dyDescent="0.35">
      <c r="A436" s="7"/>
      <c r="B436" s="7" t="s">
        <v>134</v>
      </c>
      <c r="C436" s="30" t="s">
        <v>222</v>
      </c>
      <c r="D436" s="30" t="s">
        <v>222</v>
      </c>
      <c r="E436" s="30" t="s">
        <v>221</v>
      </c>
      <c r="F436" s="30" t="s">
        <v>221</v>
      </c>
      <c r="G436" t="s">
        <v>222</v>
      </c>
      <c r="H436" s="30" t="s">
        <v>234</v>
      </c>
      <c r="I436" s="30" t="s">
        <v>221</v>
      </c>
      <c r="J436" s="30" t="s">
        <v>222</v>
      </c>
      <c r="K436" s="30" t="s">
        <v>221</v>
      </c>
      <c r="L436" s="30" t="s">
        <v>222</v>
      </c>
      <c r="M436" s="30" t="s">
        <v>221</v>
      </c>
      <c r="N436" s="30" t="s">
        <v>222</v>
      </c>
      <c r="O436" s="35">
        <f t="shared" si="18"/>
        <v>0</v>
      </c>
      <c r="P436" s="35">
        <f t="shared" si="19"/>
        <v>5</v>
      </c>
      <c r="Q436" s="35">
        <f t="shared" si="20"/>
        <v>7</v>
      </c>
      <c r="R436" s="34" t="s">
        <v>236</v>
      </c>
    </row>
    <row r="437" spans="1:18" x14ac:dyDescent="0.35">
      <c r="A437" s="7"/>
      <c r="B437" s="7" t="s">
        <v>3</v>
      </c>
      <c r="C437" s="30" t="s">
        <v>222</v>
      </c>
      <c r="D437" s="30" t="s">
        <v>222</v>
      </c>
      <c r="E437" s="30" t="s">
        <v>221</v>
      </c>
      <c r="F437" s="30" t="s">
        <v>221</v>
      </c>
      <c r="G437" t="s">
        <v>222</v>
      </c>
      <c r="H437" s="31" t="s">
        <v>234</v>
      </c>
      <c r="I437" s="30" t="s">
        <v>221</v>
      </c>
      <c r="J437" s="30" t="s">
        <v>222</v>
      </c>
      <c r="K437" s="30" t="s">
        <v>221</v>
      </c>
      <c r="L437" s="30" t="s">
        <v>222</v>
      </c>
      <c r="M437" s="30" t="s">
        <v>221</v>
      </c>
      <c r="N437" s="30" t="s">
        <v>222</v>
      </c>
      <c r="O437" s="35">
        <f t="shared" si="18"/>
        <v>0</v>
      </c>
      <c r="P437" s="35">
        <f t="shared" si="19"/>
        <v>5</v>
      </c>
      <c r="Q437" s="35">
        <f t="shared" si="20"/>
        <v>7</v>
      </c>
      <c r="R437" s="34" t="s">
        <v>236</v>
      </c>
    </row>
    <row r="438" spans="1:18" ht="15" thickBot="1" x14ac:dyDescent="0.4">
      <c r="A438" s="9"/>
      <c r="B438" s="9"/>
      <c r="C438" s="29"/>
      <c r="D438" s="29"/>
      <c r="E438" s="29"/>
      <c r="F438" s="29"/>
      <c r="G438" s="29"/>
      <c r="H438" s="29"/>
      <c r="I438" s="29"/>
      <c r="J438" s="29"/>
      <c r="K438" s="29"/>
      <c r="L438" s="29"/>
      <c r="M438" s="29"/>
      <c r="N438" s="29"/>
      <c r="O438" s="35"/>
      <c r="P438" s="35"/>
      <c r="Q438" s="35"/>
      <c r="R438" s="34"/>
    </row>
    <row r="439" spans="1:18" x14ac:dyDescent="0.35">
      <c r="A439" s="8">
        <v>103</v>
      </c>
      <c r="B439" s="8" t="s">
        <v>199</v>
      </c>
      <c r="C439" s="28"/>
      <c r="D439" s="28"/>
      <c r="E439" s="28"/>
      <c r="F439" s="28"/>
      <c r="G439" s="28"/>
      <c r="H439" s="28"/>
      <c r="I439" s="28"/>
      <c r="J439" s="28"/>
      <c r="K439" s="28"/>
      <c r="L439" s="28"/>
      <c r="M439" s="28"/>
      <c r="N439" s="28"/>
      <c r="O439" s="35"/>
      <c r="P439" s="35"/>
      <c r="Q439" s="35"/>
      <c r="R439" s="34"/>
    </row>
    <row r="440" spans="1:18" x14ac:dyDescent="0.35">
      <c r="A440" s="7"/>
      <c r="B440" s="7" t="s">
        <v>134</v>
      </c>
      <c r="C440" s="30" t="s">
        <v>222</v>
      </c>
      <c r="D440" s="30" t="s">
        <v>222</v>
      </c>
      <c r="E440" s="30" t="s">
        <v>222</v>
      </c>
      <c r="F440" s="30" t="s">
        <v>222</v>
      </c>
      <c r="G440" t="s">
        <v>222</v>
      </c>
      <c r="H440" s="31" t="s">
        <v>234</v>
      </c>
      <c r="I440" s="30" t="s">
        <v>221</v>
      </c>
      <c r="J440" s="30" t="s">
        <v>222</v>
      </c>
      <c r="K440" s="30" t="s">
        <v>221</v>
      </c>
      <c r="L440" s="30" t="s">
        <v>222</v>
      </c>
      <c r="M440" s="30" t="s">
        <v>221</v>
      </c>
      <c r="N440" s="30" t="s">
        <v>222</v>
      </c>
      <c r="O440" s="35">
        <f t="shared" si="18"/>
        <v>0</v>
      </c>
      <c r="P440" s="35">
        <f t="shared" si="19"/>
        <v>3</v>
      </c>
      <c r="Q440" s="35">
        <f t="shared" si="20"/>
        <v>9</v>
      </c>
      <c r="R440" s="34" t="s">
        <v>236</v>
      </c>
    </row>
    <row r="441" spans="1:18" x14ac:dyDescent="0.35">
      <c r="A441" s="7"/>
      <c r="B441" s="7" t="s">
        <v>3</v>
      </c>
      <c r="C441" s="30" t="s">
        <v>222</v>
      </c>
      <c r="D441" s="30" t="s">
        <v>222</v>
      </c>
      <c r="E441" s="30" t="s">
        <v>222</v>
      </c>
      <c r="F441" s="30" t="s">
        <v>222</v>
      </c>
      <c r="G441" t="s">
        <v>222</v>
      </c>
      <c r="H441" s="31" t="s">
        <v>234</v>
      </c>
      <c r="I441" s="30" t="s">
        <v>221</v>
      </c>
      <c r="J441" s="30" t="s">
        <v>222</v>
      </c>
      <c r="K441" s="30" t="s">
        <v>221</v>
      </c>
      <c r="L441" s="30" t="s">
        <v>222</v>
      </c>
      <c r="M441" s="30" t="s">
        <v>221</v>
      </c>
      <c r="N441" s="30" t="s">
        <v>222</v>
      </c>
      <c r="O441" s="35">
        <f t="shared" si="18"/>
        <v>0</v>
      </c>
      <c r="P441" s="35">
        <f t="shared" si="19"/>
        <v>3</v>
      </c>
      <c r="Q441" s="35">
        <f t="shared" si="20"/>
        <v>9</v>
      </c>
      <c r="R441" s="34" t="s">
        <v>236</v>
      </c>
    </row>
    <row r="442" spans="1:18" ht="15" thickBot="1" x14ac:dyDescent="0.4">
      <c r="A442" s="9"/>
      <c r="B442" s="9"/>
      <c r="C442" s="29"/>
      <c r="D442" s="29"/>
      <c r="E442" s="29"/>
      <c r="F442" s="29"/>
      <c r="G442" s="29"/>
      <c r="H442" s="29"/>
      <c r="I442" s="29"/>
      <c r="J442" s="29"/>
      <c r="K442" s="29"/>
      <c r="L442" s="29"/>
      <c r="M442" s="29"/>
      <c r="N442" s="29"/>
      <c r="O442" s="35"/>
      <c r="P442" s="35"/>
      <c r="Q442" s="35"/>
      <c r="R442" s="34"/>
    </row>
    <row r="443" spans="1:18" ht="15" thickBot="1" x14ac:dyDescent="0.4">
      <c r="A443" s="108" t="s">
        <v>1</v>
      </c>
      <c r="B443" s="109"/>
      <c r="C443" s="20"/>
      <c r="D443" s="20"/>
      <c r="E443" s="20"/>
      <c r="F443" s="20"/>
      <c r="G443" s="20"/>
      <c r="H443" s="20"/>
      <c r="I443" s="20"/>
      <c r="J443" s="20"/>
      <c r="K443" s="20"/>
      <c r="L443" s="20"/>
      <c r="M443" s="20"/>
      <c r="N443" s="20"/>
      <c r="O443" s="35"/>
      <c r="P443" s="35"/>
      <c r="Q443" s="35"/>
      <c r="R443" s="34"/>
    </row>
    <row r="444" spans="1:18" x14ac:dyDescent="0.35">
      <c r="A444" s="27">
        <v>104</v>
      </c>
      <c r="B444" s="2" t="s">
        <v>200</v>
      </c>
      <c r="C444" s="28"/>
      <c r="D444" s="28"/>
      <c r="E444" s="28"/>
      <c r="F444" s="28"/>
      <c r="G444" s="28"/>
      <c r="H444" s="28"/>
      <c r="I444" s="28"/>
      <c r="J444" s="28"/>
      <c r="K444" s="28"/>
      <c r="L444" s="28"/>
      <c r="M444" s="28"/>
      <c r="N444" s="28"/>
      <c r="O444" s="35"/>
      <c r="P444" s="35"/>
      <c r="Q444" s="35"/>
      <c r="R444" s="34"/>
    </row>
    <row r="445" spans="1:18" x14ac:dyDescent="0.35">
      <c r="A445" s="10"/>
      <c r="B445" s="1" t="s">
        <v>118</v>
      </c>
      <c r="C445" s="30" t="s">
        <v>222</v>
      </c>
      <c r="D445" s="30" t="s">
        <v>221</v>
      </c>
      <c r="E445" s="30" t="s">
        <v>221</v>
      </c>
      <c r="F445" s="30" t="s">
        <v>221</v>
      </c>
      <c r="G445" s="30" t="s">
        <v>233</v>
      </c>
      <c r="H445" s="31" t="s">
        <v>234</v>
      </c>
      <c r="I445" s="30" t="s">
        <v>222</v>
      </c>
      <c r="J445" s="30" t="s">
        <v>221</v>
      </c>
      <c r="K445" s="30" t="s">
        <v>221</v>
      </c>
      <c r="L445" s="30" t="s">
        <v>222</v>
      </c>
      <c r="M445" s="30" t="s">
        <v>221</v>
      </c>
      <c r="N445" s="30" t="s">
        <v>221</v>
      </c>
      <c r="O445" s="35">
        <f t="shared" si="18"/>
        <v>0</v>
      </c>
      <c r="P445" s="35">
        <f t="shared" si="19"/>
        <v>8</v>
      </c>
      <c r="Q445" s="35">
        <f t="shared" si="20"/>
        <v>4</v>
      </c>
      <c r="R445" s="34" t="s">
        <v>236</v>
      </c>
    </row>
    <row r="446" spans="1:18" x14ac:dyDescent="0.35">
      <c r="A446" s="10"/>
      <c r="B446" s="1" t="s">
        <v>119</v>
      </c>
      <c r="C446" s="30" t="s">
        <v>222</v>
      </c>
      <c r="D446" s="30" t="s">
        <v>221</v>
      </c>
      <c r="E446" s="30" t="s">
        <v>221</v>
      </c>
      <c r="F446" s="30" t="s">
        <v>221</v>
      </c>
      <c r="G446" s="30" t="s">
        <v>233</v>
      </c>
      <c r="H446" s="31" t="s">
        <v>234</v>
      </c>
      <c r="I446" s="30" t="s">
        <v>222</v>
      </c>
      <c r="J446" s="30" t="s">
        <v>221</v>
      </c>
      <c r="K446" s="30" t="s">
        <v>221</v>
      </c>
      <c r="L446" s="30" t="s">
        <v>222</v>
      </c>
      <c r="M446" s="30" t="s">
        <v>221</v>
      </c>
      <c r="N446" s="30" t="s">
        <v>221</v>
      </c>
      <c r="O446" s="35">
        <f t="shared" si="18"/>
        <v>0</v>
      </c>
      <c r="P446" s="35">
        <f t="shared" si="19"/>
        <v>8</v>
      </c>
      <c r="Q446" s="35">
        <f t="shared" si="20"/>
        <v>4</v>
      </c>
      <c r="R446" s="34" t="s">
        <v>236</v>
      </c>
    </row>
    <row r="447" spans="1:18" x14ac:dyDescent="0.35">
      <c r="A447" s="10"/>
      <c r="B447" s="1" t="s">
        <v>201</v>
      </c>
      <c r="C447" s="30" t="s">
        <v>222</v>
      </c>
      <c r="D447" s="30" t="s">
        <v>221</v>
      </c>
      <c r="E447" s="30" t="s">
        <v>221</v>
      </c>
      <c r="F447" s="30" t="s">
        <v>221</v>
      </c>
      <c r="G447" s="30" t="s">
        <v>233</v>
      </c>
      <c r="H447" s="31" t="s">
        <v>234</v>
      </c>
      <c r="I447" s="30" t="s">
        <v>222</v>
      </c>
      <c r="J447" s="30" t="s">
        <v>221</v>
      </c>
      <c r="K447" s="30" t="s">
        <v>221</v>
      </c>
      <c r="L447" s="30" t="s">
        <v>222</v>
      </c>
      <c r="M447" s="30" t="s">
        <v>221</v>
      </c>
      <c r="N447" s="30" t="s">
        <v>221</v>
      </c>
      <c r="O447" s="35">
        <f t="shared" si="18"/>
        <v>0</v>
      </c>
      <c r="P447" s="35">
        <f t="shared" si="19"/>
        <v>8</v>
      </c>
      <c r="Q447" s="35">
        <f t="shared" si="20"/>
        <v>4</v>
      </c>
      <c r="R447" s="34" t="s">
        <v>236</v>
      </c>
    </row>
    <row r="448" spans="1:18" x14ac:dyDescent="0.35">
      <c r="A448" s="10"/>
      <c r="B448" s="1" t="s">
        <v>202</v>
      </c>
      <c r="C448" s="30" t="s">
        <v>222</v>
      </c>
      <c r="D448" s="30" t="s">
        <v>221</v>
      </c>
      <c r="E448" s="30" t="s">
        <v>221</v>
      </c>
      <c r="F448" s="30" t="s">
        <v>221</v>
      </c>
      <c r="G448" s="30" t="s">
        <v>233</v>
      </c>
      <c r="H448" s="31" t="s">
        <v>234</v>
      </c>
      <c r="I448" s="30" t="s">
        <v>222</v>
      </c>
      <c r="J448" s="30" t="s">
        <v>221</v>
      </c>
      <c r="K448" s="30" t="s">
        <v>221</v>
      </c>
      <c r="L448" s="30" t="s">
        <v>222</v>
      </c>
      <c r="M448" s="30" t="s">
        <v>221</v>
      </c>
      <c r="N448" s="30" t="s">
        <v>221</v>
      </c>
      <c r="O448" s="35">
        <f t="shared" si="18"/>
        <v>0</v>
      </c>
      <c r="P448" s="35">
        <f t="shared" si="19"/>
        <v>8</v>
      </c>
      <c r="Q448" s="35">
        <f t="shared" si="20"/>
        <v>4</v>
      </c>
      <c r="R448" s="34" t="s">
        <v>236</v>
      </c>
    </row>
    <row r="449" spans="1:18" x14ac:dyDescent="0.35">
      <c r="A449" s="10"/>
      <c r="B449" s="1" t="s">
        <v>203</v>
      </c>
      <c r="C449" s="30" t="s">
        <v>222</v>
      </c>
      <c r="D449" s="30" t="s">
        <v>221</v>
      </c>
      <c r="E449" s="30" t="s">
        <v>221</v>
      </c>
      <c r="F449" s="30" t="s">
        <v>221</v>
      </c>
      <c r="G449" s="30" t="s">
        <v>233</v>
      </c>
      <c r="H449" s="31" t="s">
        <v>234</v>
      </c>
      <c r="I449" s="30" t="s">
        <v>222</v>
      </c>
      <c r="J449" s="30" t="s">
        <v>221</v>
      </c>
      <c r="K449" s="30" t="s">
        <v>221</v>
      </c>
      <c r="L449" s="30" t="s">
        <v>222</v>
      </c>
      <c r="M449" s="30" t="s">
        <v>221</v>
      </c>
      <c r="N449" s="30" t="s">
        <v>221</v>
      </c>
      <c r="O449" s="35">
        <f t="shared" si="18"/>
        <v>0</v>
      </c>
      <c r="P449" s="35">
        <f t="shared" si="19"/>
        <v>8</v>
      </c>
      <c r="Q449" s="35">
        <f t="shared" si="20"/>
        <v>4</v>
      </c>
      <c r="R449" s="34" t="s">
        <v>236</v>
      </c>
    </row>
    <row r="450" spans="1:18" x14ac:dyDescent="0.35">
      <c r="A450" s="10"/>
      <c r="B450" s="1" t="s">
        <v>120</v>
      </c>
      <c r="C450" s="30" t="s">
        <v>222</v>
      </c>
      <c r="D450" s="30" t="s">
        <v>221</v>
      </c>
      <c r="E450" s="30" t="s">
        <v>221</v>
      </c>
      <c r="F450" s="30" t="s">
        <v>221</v>
      </c>
      <c r="G450" s="30" t="s">
        <v>233</v>
      </c>
      <c r="H450" s="31" t="s">
        <v>234</v>
      </c>
      <c r="I450" s="30" t="s">
        <v>222</v>
      </c>
      <c r="J450" s="30" t="s">
        <v>222</v>
      </c>
      <c r="K450" s="30" t="s">
        <v>221</v>
      </c>
      <c r="L450" s="30" t="s">
        <v>222</v>
      </c>
      <c r="M450" s="30" t="s">
        <v>221</v>
      </c>
      <c r="N450" s="30" t="s">
        <v>221</v>
      </c>
      <c r="O450" s="35">
        <f t="shared" si="18"/>
        <v>0</v>
      </c>
      <c r="P450" s="35">
        <f t="shared" si="19"/>
        <v>7</v>
      </c>
      <c r="Q450" s="35">
        <f t="shared" si="20"/>
        <v>5</v>
      </c>
      <c r="R450" s="34" t="s">
        <v>236</v>
      </c>
    </row>
    <row r="451" spans="1:18" ht="15" thickBot="1" x14ac:dyDescent="0.4">
      <c r="A451" s="10"/>
      <c r="B451" s="9"/>
      <c r="C451" s="29"/>
      <c r="D451" s="29"/>
      <c r="E451" s="29"/>
      <c r="F451" s="29"/>
      <c r="G451" s="29"/>
      <c r="H451" s="29"/>
      <c r="I451" s="29"/>
      <c r="J451" s="29"/>
      <c r="K451" s="29"/>
      <c r="L451" s="29"/>
      <c r="M451" s="29"/>
      <c r="N451" s="29"/>
      <c r="O451" s="35"/>
      <c r="P451" s="35"/>
      <c r="Q451" s="35"/>
      <c r="R451" s="34"/>
    </row>
    <row r="452" spans="1:18" ht="15" thickBot="1" x14ac:dyDescent="0.4">
      <c r="A452" s="106" t="s">
        <v>55</v>
      </c>
      <c r="B452" s="107"/>
      <c r="C452" s="21"/>
      <c r="D452" s="21"/>
      <c r="E452" s="21"/>
      <c r="F452" s="21"/>
      <c r="G452" s="21"/>
      <c r="H452" s="21"/>
      <c r="I452" s="21"/>
      <c r="J452" s="21"/>
      <c r="K452" s="21"/>
      <c r="L452" s="21"/>
      <c r="M452" s="21"/>
      <c r="N452" s="21"/>
      <c r="O452" s="35"/>
      <c r="P452" s="35"/>
      <c r="Q452" s="35"/>
      <c r="R452" s="34"/>
    </row>
    <row r="453" spans="1:18" ht="15" thickBot="1" x14ac:dyDescent="0.4">
      <c r="A453" s="108" t="s">
        <v>70</v>
      </c>
      <c r="B453" s="109"/>
      <c r="C453" s="19"/>
      <c r="D453" s="19"/>
      <c r="E453" s="19"/>
      <c r="F453" s="19"/>
      <c r="G453" s="19"/>
      <c r="H453" s="19"/>
      <c r="I453" s="19"/>
      <c r="J453" s="19"/>
      <c r="K453" s="19"/>
      <c r="L453" s="19"/>
      <c r="M453" s="19"/>
      <c r="N453" s="19"/>
      <c r="O453" s="35"/>
      <c r="P453" s="35"/>
      <c r="Q453" s="35"/>
      <c r="R453" s="34"/>
    </row>
    <row r="454" spans="1:18" x14ac:dyDescent="0.35">
      <c r="A454" s="8">
        <v>105</v>
      </c>
      <c r="B454" s="8" t="s">
        <v>223</v>
      </c>
      <c r="C454" s="28"/>
      <c r="D454" s="28"/>
      <c r="E454" s="28"/>
      <c r="F454" s="28"/>
      <c r="G454" s="28"/>
      <c r="H454" s="28"/>
      <c r="I454" s="28"/>
      <c r="J454" s="28"/>
      <c r="K454" s="28"/>
      <c r="L454" s="28"/>
      <c r="M454" s="28"/>
      <c r="N454" s="28"/>
      <c r="O454" s="35"/>
      <c r="P454" s="35"/>
      <c r="Q454" s="35"/>
      <c r="R454" s="34"/>
    </row>
    <row r="455" spans="1:18" x14ac:dyDescent="0.35">
      <c r="A455" s="7"/>
      <c r="B455" s="7" t="s">
        <v>204</v>
      </c>
      <c r="C455" s="30" t="s">
        <v>220</v>
      </c>
      <c r="D455" s="30" t="s">
        <v>220</v>
      </c>
      <c r="E455" s="30" t="s">
        <v>220</v>
      </c>
      <c r="F455" s="30" t="s">
        <v>220</v>
      </c>
      <c r="G455" s="30" t="s">
        <v>232</v>
      </c>
      <c r="H455" s="30"/>
      <c r="I455" s="30" t="s">
        <v>220</v>
      </c>
      <c r="J455" s="30" t="s">
        <v>220</v>
      </c>
      <c r="K455" s="30" t="s">
        <v>220</v>
      </c>
      <c r="L455" s="30" t="s">
        <v>220</v>
      </c>
      <c r="M455" s="30"/>
      <c r="N455" s="30" t="s">
        <v>220</v>
      </c>
      <c r="O455" s="35">
        <f t="shared" si="18"/>
        <v>10</v>
      </c>
      <c r="P455" s="35">
        <f t="shared" si="19"/>
        <v>0</v>
      </c>
      <c r="Q455" s="35">
        <f t="shared" si="20"/>
        <v>0</v>
      </c>
      <c r="R455" s="34" t="s">
        <v>238</v>
      </c>
    </row>
    <row r="456" spans="1:18" x14ac:dyDescent="0.35">
      <c r="A456" s="7"/>
      <c r="B456" s="7" t="s">
        <v>205</v>
      </c>
      <c r="C456" s="30"/>
      <c r="D456" s="30"/>
      <c r="E456" s="30"/>
      <c r="F456" s="30"/>
      <c r="G456" s="30"/>
      <c r="H456" s="30"/>
      <c r="I456" s="30"/>
      <c r="J456" s="30"/>
      <c r="K456" s="30"/>
      <c r="L456" s="30"/>
      <c r="M456" s="30"/>
      <c r="N456" s="30"/>
      <c r="O456" s="35">
        <f t="shared" si="18"/>
        <v>0</v>
      </c>
      <c r="P456" s="35">
        <f t="shared" si="19"/>
        <v>0</v>
      </c>
      <c r="Q456" s="35">
        <f t="shared" si="20"/>
        <v>0</v>
      </c>
      <c r="R456" s="34"/>
    </row>
    <row r="457" spans="1:18" x14ac:dyDescent="0.35">
      <c r="A457" s="7"/>
      <c r="B457" s="7" t="s">
        <v>206</v>
      </c>
      <c r="C457" s="30"/>
      <c r="D457" s="30"/>
      <c r="E457" s="30"/>
      <c r="F457" s="30"/>
      <c r="G457" s="30"/>
      <c r="H457" s="30"/>
      <c r="I457" s="30"/>
      <c r="J457" s="30"/>
      <c r="K457" s="30"/>
      <c r="L457" s="30"/>
      <c r="M457" s="30"/>
      <c r="N457" s="30"/>
      <c r="O457" s="35">
        <f t="shared" si="18"/>
        <v>0</v>
      </c>
      <c r="P457" s="35">
        <f t="shared" si="19"/>
        <v>0</v>
      </c>
      <c r="Q457" s="35">
        <f t="shared" si="20"/>
        <v>0</v>
      </c>
      <c r="R457" s="34"/>
    </row>
    <row r="458" spans="1:18" x14ac:dyDescent="0.35">
      <c r="A458" s="7"/>
      <c r="B458" s="7" t="s">
        <v>207</v>
      </c>
      <c r="C458" s="30"/>
      <c r="D458" s="30"/>
      <c r="E458" s="30"/>
      <c r="F458" s="30"/>
      <c r="G458" s="30"/>
      <c r="H458" s="30"/>
      <c r="I458" s="30"/>
      <c r="J458" s="30"/>
      <c r="K458" s="30"/>
      <c r="L458" s="30"/>
      <c r="M458" s="30"/>
      <c r="N458" s="30"/>
      <c r="O458" s="35">
        <f t="shared" si="18"/>
        <v>0</v>
      </c>
      <c r="P458" s="35">
        <f t="shared" si="19"/>
        <v>0</v>
      </c>
      <c r="Q458" s="35">
        <f t="shared" si="20"/>
        <v>0</v>
      </c>
      <c r="R458" s="34"/>
    </row>
    <row r="459" spans="1:18" x14ac:dyDescent="0.35">
      <c r="A459" s="7"/>
      <c r="B459" s="7" t="s">
        <v>59</v>
      </c>
      <c r="C459" s="30"/>
      <c r="D459" s="30"/>
      <c r="E459" s="30"/>
      <c r="F459" s="30"/>
      <c r="G459" s="30"/>
      <c r="H459" s="30" t="s">
        <v>232</v>
      </c>
      <c r="I459" s="30"/>
      <c r="J459" s="30"/>
      <c r="K459" s="30"/>
      <c r="L459" s="30"/>
      <c r="M459" s="30"/>
      <c r="N459" s="30"/>
      <c r="O459" s="35">
        <f t="shared" si="18"/>
        <v>1</v>
      </c>
      <c r="P459" s="35">
        <f t="shared" si="19"/>
        <v>0</v>
      </c>
      <c r="Q459" s="35">
        <f t="shared" si="20"/>
        <v>0</v>
      </c>
      <c r="R459" s="34"/>
    </row>
    <row r="460" spans="1:18" x14ac:dyDescent="0.35">
      <c r="A460" s="7"/>
      <c r="B460" s="7" t="s">
        <v>60</v>
      </c>
      <c r="C460" s="30"/>
      <c r="D460" s="30"/>
      <c r="E460" s="30"/>
      <c r="F460" s="30"/>
      <c r="G460" s="30"/>
      <c r="H460" s="30"/>
      <c r="I460" s="30"/>
      <c r="J460" s="30"/>
      <c r="K460" s="30"/>
      <c r="L460" s="30"/>
      <c r="M460" s="30"/>
      <c r="N460" s="30"/>
      <c r="O460" s="35">
        <f t="shared" si="18"/>
        <v>0</v>
      </c>
      <c r="P460" s="35">
        <f t="shared" si="19"/>
        <v>0</v>
      </c>
      <c r="Q460" s="35">
        <f t="shared" si="20"/>
        <v>0</v>
      </c>
      <c r="R460" s="34"/>
    </row>
    <row r="461" spans="1:18" x14ac:dyDescent="0.35">
      <c r="A461" s="7"/>
      <c r="B461" s="7" t="s">
        <v>56</v>
      </c>
      <c r="C461" s="30"/>
      <c r="D461" s="30"/>
      <c r="E461" s="30"/>
      <c r="F461" s="30"/>
      <c r="G461" s="30"/>
      <c r="H461" s="30"/>
      <c r="I461" s="30"/>
      <c r="J461" s="30"/>
      <c r="K461" s="30"/>
      <c r="L461" s="30"/>
      <c r="M461" s="30" t="s">
        <v>220</v>
      </c>
      <c r="N461" s="30"/>
      <c r="O461" s="35">
        <f t="shared" ref="O461:O517" si="21">COUNTIF(C461:N461,"Yes")</f>
        <v>1</v>
      </c>
      <c r="P461" s="35">
        <f t="shared" ref="P461:P517" si="22">COUNTIF(C461:N461,"No")</f>
        <v>0</v>
      </c>
      <c r="Q461" s="35">
        <f t="shared" ref="Q461:Q517" si="23">COUNTIF(C461:N461,"insufficient evidence")</f>
        <v>0</v>
      </c>
      <c r="R461" s="34"/>
    </row>
    <row r="462" spans="1:18" ht="15" thickBot="1" x14ac:dyDescent="0.4">
      <c r="A462" s="7"/>
      <c r="B462" s="7"/>
      <c r="C462" s="29"/>
      <c r="D462" s="29"/>
      <c r="E462" s="29"/>
      <c r="F462" s="29"/>
      <c r="G462" s="29"/>
      <c r="H462" s="29"/>
      <c r="I462" s="29"/>
      <c r="J462" s="29"/>
      <c r="K462" s="29"/>
      <c r="L462" s="29"/>
      <c r="M462" s="29"/>
      <c r="N462" s="29"/>
      <c r="O462" s="35"/>
      <c r="P462" s="35"/>
      <c r="Q462" s="35"/>
      <c r="R462" s="34"/>
    </row>
    <row r="463" spans="1:18" ht="15" thickBot="1" x14ac:dyDescent="0.4">
      <c r="A463" s="108" t="s">
        <v>71</v>
      </c>
      <c r="B463" s="109"/>
      <c r="C463" s="19"/>
      <c r="D463" s="19"/>
      <c r="E463" s="19"/>
      <c r="F463" s="19"/>
      <c r="G463" s="19"/>
      <c r="H463" s="19"/>
      <c r="I463" s="19"/>
      <c r="J463" s="19"/>
      <c r="K463" s="19"/>
      <c r="L463" s="19"/>
      <c r="M463" s="19"/>
      <c r="N463" s="19"/>
      <c r="O463" s="35"/>
      <c r="P463" s="35"/>
      <c r="Q463" s="35"/>
      <c r="R463" s="34"/>
    </row>
    <row r="464" spans="1:18" x14ac:dyDescent="0.35">
      <c r="A464" s="8">
        <v>106</v>
      </c>
      <c r="B464" s="8" t="s">
        <v>224</v>
      </c>
      <c r="C464" s="28"/>
      <c r="D464" s="28"/>
      <c r="E464" s="28"/>
      <c r="F464" s="28"/>
      <c r="G464" s="28"/>
      <c r="H464" s="28"/>
      <c r="I464" s="28"/>
      <c r="J464" s="28"/>
      <c r="K464" s="28"/>
      <c r="L464" s="28"/>
      <c r="M464" s="28"/>
      <c r="N464" s="28"/>
      <c r="O464" s="35"/>
      <c r="P464" s="35"/>
      <c r="Q464" s="35"/>
      <c r="R464" s="34"/>
    </row>
    <row r="465" spans="1:18" x14ac:dyDescent="0.35">
      <c r="A465" s="7"/>
      <c r="B465" s="7" t="s">
        <v>58</v>
      </c>
      <c r="C465" s="30" t="s">
        <v>220</v>
      </c>
      <c r="D465" s="30" t="s">
        <v>220</v>
      </c>
      <c r="E465" s="30" t="s">
        <v>220</v>
      </c>
      <c r="F465" s="30" t="s">
        <v>220</v>
      </c>
      <c r="G465" s="30" t="s">
        <v>232</v>
      </c>
      <c r="H465" s="30" t="s">
        <v>232</v>
      </c>
      <c r="I465" s="30" t="s">
        <v>220</v>
      </c>
      <c r="J465" s="30" t="s">
        <v>220</v>
      </c>
      <c r="K465" s="30" t="s">
        <v>220</v>
      </c>
      <c r="L465" s="30" t="s">
        <v>220</v>
      </c>
      <c r="M465" s="30" t="s">
        <v>220</v>
      </c>
      <c r="N465" s="30" t="s">
        <v>220</v>
      </c>
      <c r="O465" s="35">
        <f t="shared" si="21"/>
        <v>12</v>
      </c>
      <c r="P465" s="35">
        <f t="shared" si="22"/>
        <v>0</v>
      </c>
      <c r="Q465" s="35">
        <f t="shared" si="23"/>
        <v>0</v>
      </c>
      <c r="R465" s="34" t="s">
        <v>238</v>
      </c>
    </row>
    <row r="466" spans="1:18" x14ac:dyDescent="0.35">
      <c r="A466" s="7"/>
      <c r="B466" s="7" t="s">
        <v>62</v>
      </c>
      <c r="C466" s="30"/>
      <c r="D466" s="30"/>
      <c r="E466" s="30"/>
      <c r="F466" s="30"/>
      <c r="G466" s="30"/>
      <c r="H466" s="30"/>
      <c r="I466" s="30"/>
      <c r="J466" s="30"/>
      <c r="K466" s="30"/>
      <c r="L466" s="30"/>
      <c r="M466" s="30"/>
      <c r="N466" s="30"/>
      <c r="O466" s="35">
        <f t="shared" si="21"/>
        <v>0</v>
      </c>
      <c r="P466" s="35">
        <f t="shared" si="22"/>
        <v>0</v>
      </c>
      <c r="Q466" s="35">
        <f t="shared" si="23"/>
        <v>0</v>
      </c>
      <c r="R466" s="34"/>
    </row>
    <row r="467" spans="1:18" x14ac:dyDescent="0.35">
      <c r="A467" s="7"/>
      <c r="B467" s="1" t="s">
        <v>133</v>
      </c>
      <c r="C467" s="30"/>
      <c r="D467" s="30"/>
      <c r="E467" s="30"/>
      <c r="F467" s="30"/>
      <c r="G467" s="30"/>
      <c r="H467" s="30"/>
      <c r="I467" s="30"/>
      <c r="J467" s="30"/>
      <c r="K467" s="30"/>
      <c r="L467" s="30"/>
      <c r="M467" s="30"/>
      <c r="N467" s="30"/>
      <c r="O467" s="35">
        <f t="shared" si="21"/>
        <v>0</v>
      </c>
      <c r="P467" s="35">
        <f t="shared" si="22"/>
        <v>0</v>
      </c>
      <c r="Q467" s="35">
        <f t="shared" si="23"/>
        <v>0</v>
      </c>
      <c r="R467" s="34"/>
    </row>
    <row r="468" spans="1:18" ht="15" thickBot="1" x14ac:dyDescent="0.4">
      <c r="A468" s="7"/>
      <c r="B468" s="7"/>
      <c r="C468" s="29"/>
      <c r="D468" s="29"/>
      <c r="E468" s="29"/>
      <c r="F468" s="29"/>
      <c r="G468" s="29"/>
      <c r="H468" s="29"/>
      <c r="I468" s="29"/>
      <c r="J468" s="29"/>
      <c r="K468" s="29"/>
      <c r="L468" s="29"/>
      <c r="M468" s="29"/>
      <c r="N468" s="29"/>
      <c r="O468" s="35"/>
      <c r="P468" s="35"/>
      <c r="Q468" s="35"/>
      <c r="R468" s="34"/>
    </row>
    <row r="469" spans="1:18" ht="15" thickBot="1" x14ac:dyDescent="0.4">
      <c r="A469" s="108" t="s">
        <v>57</v>
      </c>
      <c r="B469" s="109"/>
      <c r="C469" s="19"/>
      <c r="D469" s="19"/>
      <c r="E469" s="19"/>
      <c r="F469" s="19"/>
      <c r="G469" s="19"/>
      <c r="H469" s="19"/>
      <c r="I469" s="19"/>
      <c r="J469" s="19"/>
      <c r="K469" s="19"/>
      <c r="L469" s="19"/>
      <c r="M469" s="19"/>
      <c r="N469" s="19"/>
      <c r="O469" s="35"/>
      <c r="P469" s="35"/>
      <c r="Q469" s="35"/>
      <c r="R469" s="34"/>
    </row>
    <row r="470" spans="1:18" x14ac:dyDescent="0.35">
      <c r="A470" s="8">
        <v>107</v>
      </c>
      <c r="B470" s="8" t="s">
        <v>225</v>
      </c>
      <c r="C470" s="28"/>
      <c r="D470" s="28"/>
      <c r="E470" s="28"/>
      <c r="F470" s="28"/>
      <c r="G470" s="28"/>
      <c r="H470" s="28"/>
      <c r="I470" s="28"/>
      <c r="J470" s="28"/>
      <c r="K470" s="28"/>
      <c r="L470" s="28"/>
      <c r="M470" s="28"/>
      <c r="N470" s="28"/>
      <c r="O470" s="35"/>
      <c r="P470" s="35"/>
      <c r="Q470" s="35"/>
      <c r="R470" s="34"/>
    </row>
    <row r="471" spans="1:18" x14ac:dyDescent="0.35">
      <c r="A471" s="7"/>
      <c r="B471" s="7" t="s">
        <v>209</v>
      </c>
      <c r="C471" s="30" t="s">
        <v>220</v>
      </c>
      <c r="D471" s="30" t="s">
        <v>220</v>
      </c>
      <c r="E471" s="30" t="s">
        <v>220</v>
      </c>
      <c r="F471" s="30" t="s">
        <v>220</v>
      </c>
      <c r="G471" s="30" t="s">
        <v>232</v>
      </c>
      <c r="H471" s="30"/>
      <c r="I471" s="30" t="s">
        <v>220</v>
      </c>
      <c r="J471" s="30" t="s">
        <v>220</v>
      </c>
      <c r="K471" s="30" t="s">
        <v>220</v>
      </c>
      <c r="L471" s="30" t="s">
        <v>220</v>
      </c>
      <c r="M471" s="30" t="s">
        <v>220</v>
      </c>
      <c r="N471" s="30" t="s">
        <v>220</v>
      </c>
      <c r="O471" s="35">
        <f t="shared" si="21"/>
        <v>11</v>
      </c>
      <c r="P471" s="35">
        <f t="shared" si="22"/>
        <v>0</v>
      </c>
      <c r="Q471" s="35">
        <f t="shared" si="23"/>
        <v>0</v>
      </c>
      <c r="R471" s="34" t="s">
        <v>238</v>
      </c>
    </row>
    <row r="472" spans="1:18" x14ac:dyDescent="0.35">
      <c r="A472" s="7"/>
      <c r="B472" s="7" t="s">
        <v>210</v>
      </c>
      <c r="C472" s="30"/>
      <c r="D472" s="30"/>
      <c r="E472" s="30"/>
      <c r="F472" s="30"/>
      <c r="G472" s="30"/>
      <c r="H472" s="30" t="s">
        <v>232</v>
      </c>
      <c r="I472" s="30"/>
      <c r="J472" s="30"/>
      <c r="K472" s="30"/>
      <c r="L472" s="30"/>
      <c r="M472" s="30"/>
      <c r="N472" s="30"/>
      <c r="O472" s="35">
        <f t="shared" si="21"/>
        <v>1</v>
      </c>
      <c r="P472" s="35">
        <f t="shared" si="22"/>
        <v>0</v>
      </c>
      <c r="Q472" s="35">
        <f t="shared" si="23"/>
        <v>0</v>
      </c>
      <c r="R472" s="34"/>
    </row>
    <row r="473" spans="1:18" x14ac:dyDescent="0.35">
      <c r="A473" s="7"/>
      <c r="B473" s="7" t="s">
        <v>208</v>
      </c>
      <c r="C473" s="30"/>
      <c r="D473" s="30"/>
      <c r="E473" s="30"/>
      <c r="F473" s="30"/>
      <c r="G473" s="30"/>
      <c r="H473" s="30"/>
      <c r="I473" s="30"/>
      <c r="J473" s="30"/>
      <c r="K473" s="30"/>
      <c r="L473" s="30"/>
      <c r="M473" s="30"/>
      <c r="N473" s="30"/>
      <c r="O473" s="35">
        <f t="shared" si="21"/>
        <v>0</v>
      </c>
      <c r="P473" s="35">
        <f t="shared" si="22"/>
        <v>0</v>
      </c>
      <c r="Q473" s="35">
        <f t="shared" si="23"/>
        <v>0</v>
      </c>
      <c r="R473" s="34"/>
    </row>
    <row r="474" spans="1:18" ht="15" thickBot="1" x14ac:dyDescent="0.4">
      <c r="A474" s="7"/>
      <c r="B474" s="7"/>
      <c r="C474" s="29"/>
      <c r="D474" s="29"/>
      <c r="E474" s="29"/>
      <c r="F474" s="29"/>
      <c r="G474" s="29"/>
      <c r="H474" s="29"/>
      <c r="I474" s="29"/>
      <c r="J474" s="29"/>
      <c r="K474" s="29"/>
      <c r="L474" s="29"/>
      <c r="M474" s="29"/>
      <c r="N474" s="29"/>
      <c r="O474" s="35"/>
      <c r="P474" s="35"/>
      <c r="Q474" s="35"/>
      <c r="R474" s="34"/>
    </row>
    <row r="475" spans="1:18" ht="15" thickBot="1" x14ac:dyDescent="0.4">
      <c r="A475" s="108" t="s">
        <v>72</v>
      </c>
      <c r="B475" s="109"/>
      <c r="C475" s="19"/>
      <c r="D475" s="19"/>
      <c r="E475" s="19"/>
      <c r="F475" s="19"/>
      <c r="G475" s="19"/>
      <c r="H475" s="19"/>
      <c r="I475" s="19"/>
      <c r="J475" s="19"/>
      <c r="K475" s="19"/>
      <c r="L475" s="19"/>
      <c r="M475" s="19"/>
      <c r="N475" s="19"/>
      <c r="O475" s="35"/>
      <c r="P475" s="35"/>
      <c r="Q475" s="35"/>
      <c r="R475" s="34"/>
    </row>
    <row r="476" spans="1:18" x14ac:dyDescent="0.35">
      <c r="A476" s="8">
        <v>108</v>
      </c>
      <c r="B476" s="8" t="s">
        <v>226</v>
      </c>
      <c r="C476" s="28"/>
      <c r="D476" s="28"/>
      <c r="E476" s="28"/>
      <c r="F476" s="28"/>
      <c r="G476" s="28"/>
      <c r="H476" s="28"/>
      <c r="I476" s="28"/>
      <c r="J476" s="28"/>
      <c r="K476" s="28"/>
      <c r="L476" s="28"/>
      <c r="M476" s="28"/>
      <c r="N476" s="28"/>
      <c r="O476" s="35"/>
      <c r="P476" s="35"/>
      <c r="Q476" s="35"/>
      <c r="R476" s="34"/>
    </row>
    <row r="477" spans="1:18" x14ac:dyDescent="0.35">
      <c r="A477" s="7"/>
      <c r="B477" s="7" t="s">
        <v>61</v>
      </c>
      <c r="C477" s="30"/>
      <c r="D477" s="30" t="s">
        <v>220</v>
      </c>
      <c r="E477" s="30"/>
      <c r="F477" s="30"/>
      <c r="G477" s="30"/>
      <c r="H477" s="30"/>
      <c r="I477" s="30"/>
      <c r="J477" s="30" t="s">
        <v>220</v>
      </c>
      <c r="K477" s="30"/>
      <c r="L477" s="30"/>
      <c r="M477" s="30"/>
      <c r="N477" s="30"/>
      <c r="O477" s="35">
        <f t="shared" si="21"/>
        <v>2</v>
      </c>
      <c r="P477" s="35">
        <f t="shared" si="22"/>
        <v>0</v>
      </c>
      <c r="Q477" s="35">
        <f t="shared" si="23"/>
        <v>0</v>
      </c>
      <c r="R477" s="34"/>
    </row>
    <row r="478" spans="1:18" x14ac:dyDescent="0.35">
      <c r="A478" s="7"/>
      <c r="B478" s="7" t="s">
        <v>63</v>
      </c>
      <c r="C478" s="30" t="s">
        <v>220</v>
      </c>
      <c r="D478" s="30"/>
      <c r="E478" s="30" t="s">
        <v>220</v>
      </c>
      <c r="F478" s="30" t="s">
        <v>220</v>
      </c>
      <c r="G478" s="30" t="s">
        <v>232</v>
      </c>
      <c r="H478" s="30" t="s">
        <v>232</v>
      </c>
      <c r="I478" s="30" t="s">
        <v>220</v>
      </c>
      <c r="J478" s="30"/>
      <c r="K478" s="30" t="s">
        <v>220</v>
      </c>
      <c r="L478" s="30" t="s">
        <v>220</v>
      </c>
      <c r="M478" s="30" t="s">
        <v>220</v>
      </c>
      <c r="N478" s="30" t="s">
        <v>220</v>
      </c>
      <c r="O478" s="35">
        <f t="shared" si="21"/>
        <v>10</v>
      </c>
      <c r="P478" s="35">
        <f t="shared" si="22"/>
        <v>0</v>
      </c>
      <c r="Q478" s="35">
        <f t="shared" si="23"/>
        <v>0</v>
      </c>
      <c r="R478" s="34" t="s">
        <v>238</v>
      </c>
    </row>
    <row r="479" spans="1:18" ht="15" thickBot="1" x14ac:dyDescent="0.4">
      <c r="A479" s="7"/>
      <c r="B479" s="7"/>
      <c r="C479" s="29"/>
      <c r="D479" s="29"/>
      <c r="E479" s="29"/>
      <c r="F479" s="29"/>
      <c r="G479" s="29"/>
      <c r="H479" s="29"/>
      <c r="I479" s="29"/>
      <c r="J479" s="29"/>
      <c r="K479" s="29"/>
      <c r="L479" s="29"/>
      <c r="M479" s="29"/>
      <c r="N479" s="29"/>
      <c r="O479" s="35"/>
      <c r="P479" s="35"/>
      <c r="Q479" s="35"/>
      <c r="R479" s="34"/>
    </row>
    <row r="480" spans="1:18" ht="15" thickBot="1" x14ac:dyDescent="0.4">
      <c r="A480" s="108" t="s">
        <v>73</v>
      </c>
      <c r="B480" s="109"/>
      <c r="C480" s="19"/>
      <c r="D480" s="19"/>
      <c r="E480" s="19"/>
      <c r="F480" s="19"/>
      <c r="G480" s="19"/>
      <c r="H480" s="19"/>
      <c r="I480" s="19"/>
      <c r="J480" s="19"/>
      <c r="K480" s="19"/>
      <c r="L480" s="19"/>
      <c r="M480" s="19"/>
      <c r="N480" s="19"/>
      <c r="O480" s="35"/>
      <c r="P480" s="35"/>
      <c r="Q480" s="35"/>
      <c r="R480" s="34"/>
    </row>
    <row r="481" spans="1:18" x14ac:dyDescent="0.35">
      <c r="A481" s="8">
        <v>109</v>
      </c>
      <c r="B481" s="8" t="s">
        <v>226</v>
      </c>
      <c r="C481" s="28"/>
      <c r="D481" s="28"/>
      <c r="E481" s="28"/>
      <c r="F481" s="28"/>
      <c r="G481" s="28"/>
      <c r="H481" s="28"/>
      <c r="I481" s="28"/>
      <c r="J481" s="28"/>
      <c r="K481" s="28"/>
      <c r="L481" s="28"/>
      <c r="M481" s="28"/>
      <c r="N481" s="28"/>
      <c r="O481" s="35"/>
      <c r="P481" s="35"/>
      <c r="Q481" s="35"/>
      <c r="R481" s="34" t="s">
        <v>236</v>
      </c>
    </row>
    <row r="482" spans="1:18" x14ac:dyDescent="0.35">
      <c r="A482" s="7"/>
      <c r="B482" s="7" t="s">
        <v>64</v>
      </c>
      <c r="C482" s="30"/>
      <c r="D482" s="30"/>
      <c r="E482" s="30"/>
      <c r="F482" s="30"/>
      <c r="G482" s="30"/>
      <c r="H482" s="30"/>
      <c r="I482" s="30"/>
      <c r="J482" s="30"/>
      <c r="K482" s="30"/>
      <c r="L482" s="30"/>
      <c r="M482" s="30"/>
      <c r="N482" s="30"/>
      <c r="O482" s="35">
        <f t="shared" si="21"/>
        <v>0</v>
      </c>
      <c r="P482" s="35">
        <f t="shared" si="22"/>
        <v>0</v>
      </c>
      <c r="Q482" s="35">
        <f t="shared" si="23"/>
        <v>0</v>
      </c>
      <c r="R482" s="34"/>
    </row>
    <row r="483" spans="1:18" x14ac:dyDescent="0.35">
      <c r="A483" s="7"/>
      <c r="B483" s="7" t="s">
        <v>65</v>
      </c>
      <c r="C483" s="30" t="s">
        <v>220</v>
      </c>
      <c r="D483" s="30" t="s">
        <v>220</v>
      </c>
      <c r="E483" s="30"/>
      <c r="F483" s="30" t="s">
        <v>220</v>
      </c>
      <c r="G483" s="30"/>
      <c r="H483" s="30" t="s">
        <v>232</v>
      </c>
      <c r="I483" s="30" t="s">
        <v>220</v>
      </c>
      <c r="J483" s="30" t="s">
        <v>220</v>
      </c>
      <c r="K483" s="30" t="s">
        <v>220</v>
      </c>
      <c r="L483" s="30"/>
      <c r="M483" s="30" t="s">
        <v>220</v>
      </c>
      <c r="N483" s="30" t="s">
        <v>220</v>
      </c>
      <c r="O483" s="35">
        <f t="shared" si="21"/>
        <v>9</v>
      </c>
      <c r="P483" s="35">
        <f t="shared" si="22"/>
        <v>0</v>
      </c>
      <c r="Q483" s="35">
        <f t="shared" si="23"/>
        <v>0</v>
      </c>
      <c r="R483" s="34"/>
    </row>
    <row r="484" spans="1:18" x14ac:dyDescent="0.35">
      <c r="A484" s="7"/>
      <c r="B484" s="7" t="s">
        <v>66</v>
      </c>
      <c r="C484" s="30"/>
      <c r="D484" s="30"/>
      <c r="E484" s="30" t="s">
        <v>220</v>
      </c>
      <c r="F484" s="30"/>
      <c r="G484" s="30" t="s">
        <v>232</v>
      </c>
      <c r="H484" s="30"/>
      <c r="I484" s="30"/>
      <c r="J484" s="30"/>
      <c r="K484" s="30"/>
      <c r="L484" s="30" t="s">
        <v>220</v>
      </c>
      <c r="M484" s="30"/>
      <c r="N484" s="30"/>
      <c r="O484" s="35">
        <f t="shared" si="21"/>
        <v>3</v>
      </c>
      <c r="P484" s="35">
        <f t="shared" si="22"/>
        <v>0</v>
      </c>
      <c r="Q484" s="35">
        <f t="shared" si="23"/>
        <v>0</v>
      </c>
      <c r="R484" s="34"/>
    </row>
    <row r="485" spans="1:18" ht="15" thickBot="1" x14ac:dyDescent="0.4">
      <c r="A485" s="7"/>
      <c r="B485" s="7"/>
      <c r="C485" s="29"/>
      <c r="D485" s="29"/>
      <c r="E485" s="29"/>
      <c r="F485" s="29"/>
      <c r="G485" s="29"/>
      <c r="H485" s="29"/>
      <c r="I485" s="29"/>
      <c r="J485" s="29"/>
      <c r="K485" s="29"/>
      <c r="L485" s="29"/>
      <c r="M485" s="29"/>
      <c r="N485" s="29"/>
      <c r="O485" s="35"/>
      <c r="P485" s="35"/>
      <c r="Q485" s="35"/>
      <c r="R485" s="34"/>
    </row>
    <row r="486" spans="1:18" ht="15" thickBot="1" x14ac:dyDescent="0.4">
      <c r="A486" s="108" t="s">
        <v>75</v>
      </c>
      <c r="B486" s="109"/>
      <c r="C486" s="19"/>
      <c r="D486" s="19"/>
      <c r="E486" s="19"/>
      <c r="F486" s="19"/>
      <c r="G486" s="19"/>
      <c r="H486" s="19"/>
      <c r="I486" s="19"/>
      <c r="J486" s="19"/>
      <c r="K486" s="19"/>
      <c r="L486" s="19"/>
      <c r="M486" s="19"/>
      <c r="N486" s="19"/>
      <c r="O486" s="35"/>
      <c r="P486" s="35"/>
      <c r="Q486" s="35"/>
      <c r="R486" s="34"/>
    </row>
    <row r="487" spans="1:18" x14ac:dyDescent="0.35">
      <c r="A487" s="8">
        <v>110</v>
      </c>
      <c r="B487" s="8" t="s">
        <v>227</v>
      </c>
      <c r="C487" s="28"/>
      <c r="D487" s="28"/>
      <c r="E487" s="28"/>
      <c r="F487" s="28"/>
      <c r="G487" s="28"/>
      <c r="H487" s="28"/>
      <c r="I487" s="28"/>
      <c r="J487" s="28"/>
      <c r="K487" s="28"/>
      <c r="L487" s="28"/>
      <c r="M487" s="28"/>
      <c r="N487" s="28"/>
      <c r="O487" s="35"/>
      <c r="P487" s="35"/>
      <c r="Q487" s="35"/>
      <c r="R487" s="34" t="s">
        <v>236</v>
      </c>
    </row>
    <row r="488" spans="1:18" x14ac:dyDescent="0.35">
      <c r="A488" s="7"/>
      <c r="B488" s="7" t="s">
        <v>67</v>
      </c>
      <c r="C488" s="30"/>
      <c r="D488" s="30" t="s">
        <v>220</v>
      </c>
      <c r="E488" s="30" t="s">
        <v>220</v>
      </c>
      <c r="F488" s="30"/>
      <c r="G488" s="30" t="s">
        <v>232</v>
      </c>
      <c r="H488" s="30"/>
      <c r="I488" s="30"/>
      <c r="J488" s="30"/>
      <c r="K488" s="30" t="s">
        <v>220</v>
      </c>
      <c r="L488" s="30"/>
      <c r="M488" s="30"/>
      <c r="N488" s="30"/>
      <c r="O488" s="35">
        <f t="shared" si="21"/>
        <v>4</v>
      </c>
      <c r="P488" s="35">
        <f t="shared" si="22"/>
        <v>0</v>
      </c>
      <c r="Q488" s="35">
        <f t="shared" si="23"/>
        <v>0</v>
      </c>
      <c r="R488" s="34"/>
    </row>
    <row r="489" spans="1:18" x14ac:dyDescent="0.35">
      <c r="A489" s="7"/>
      <c r="B489" s="7" t="s">
        <v>68</v>
      </c>
      <c r="C489" s="30" t="s">
        <v>220</v>
      </c>
      <c r="D489" s="30"/>
      <c r="E489" s="30"/>
      <c r="F489" s="30" t="s">
        <v>220</v>
      </c>
      <c r="G489" s="30"/>
      <c r="H489" s="30" t="s">
        <v>232</v>
      </c>
      <c r="I489" s="30" t="s">
        <v>220</v>
      </c>
      <c r="J489" s="30" t="s">
        <v>220</v>
      </c>
      <c r="K489" s="30"/>
      <c r="L489" s="30" t="s">
        <v>220</v>
      </c>
      <c r="M489" s="30" t="s">
        <v>220</v>
      </c>
      <c r="N489" s="30" t="s">
        <v>220</v>
      </c>
      <c r="O489" s="35">
        <f t="shared" si="21"/>
        <v>8</v>
      </c>
      <c r="P489" s="35">
        <f t="shared" si="22"/>
        <v>0</v>
      </c>
      <c r="Q489" s="35">
        <f t="shared" si="23"/>
        <v>0</v>
      </c>
      <c r="R489" s="34"/>
    </row>
    <row r="490" spans="1:18" x14ac:dyDescent="0.35">
      <c r="A490" s="7"/>
      <c r="B490" s="7" t="s">
        <v>69</v>
      </c>
      <c r="C490" s="30"/>
      <c r="D490" s="30"/>
      <c r="E490" s="30"/>
      <c r="F490" s="30"/>
      <c r="G490" s="30"/>
      <c r="H490" s="30"/>
      <c r="I490" s="30"/>
      <c r="J490" s="30"/>
      <c r="K490" s="30"/>
      <c r="L490" s="30"/>
      <c r="M490" s="30"/>
      <c r="N490" s="30"/>
      <c r="O490" s="35">
        <f t="shared" si="21"/>
        <v>0</v>
      </c>
      <c r="P490" s="35">
        <f t="shared" si="22"/>
        <v>0</v>
      </c>
      <c r="Q490" s="35">
        <f t="shared" si="23"/>
        <v>0</v>
      </c>
      <c r="R490" s="34"/>
    </row>
    <row r="491" spans="1:18" ht="15" thickBot="1" x14ac:dyDescent="0.4">
      <c r="A491" s="7"/>
      <c r="B491" s="7"/>
      <c r="C491" s="29"/>
      <c r="D491" s="29"/>
      <c r="E491" s="29"/>
      <c r="F491" s="29"/>
      <c r="G491" s="29"/>
      <c r="H491" s="29"/>
      <c r="I491" s="29"/>
      <c r="J491" s="29"/>
      <c r="K491" s="29"/>
      <c r="L491" s="29"/>
      <c r="M491" s="29"/>
      <c r="N491" s="29"/>
      <c r="O491" s="35"/>
      <c r="P491" s="35"/>
      <c r="Q491" s="35"/>
      <c r="R491" s="34"/>
    </row>
    <row r="492" spans="1:18" ht="15" thickBot="1" x14ac:dyDescent="0.4">
      <c r="A492" s="108" t="s">
        <v>74</v>
      </c>
      <c r="B492" s="109"/>
      <c r="C492" s="19"/>
      <c r="D492" s="19"/>
      <c r="E492" s="19"/>
      <c r="F492" s="19"/>
      <c r="G492" s="19"/>
      <c r="H492" s="19"/>
      <c r="I492" s="19"/>
      <c r="J492" s="19"/>
      <c r="K492" s="19"/>
      <c r="L492" s="19"/>
      <c r="M492" s="19"/>
      <c r="N492" s="19"/>
      <c r="O492" s="35"/>
      <c r="P492" s="35"/>
      <c r="Q492" s="35"/>
      <c r="R492" s="34"/>
    </row>
    <row r="493" spans="1:18" x14ac:dyDescent="0.35">
      <c r="A493" s="8">
        <v>111</v>
      </c>
      <c r="B493" s="8" t="s">
        <v>227</v>
      </c>
      <c r="C493" s="28"/>
      <c r="D493" s="28"/>
      <c r="E493" s="28"/>
      <c r="F493" s="28"/>
      <c r="G493" s="28"/>
      <c r="H493" s="28"/>
      <c r="I493" s="28"/>
      <c r="J493" s="28"/>
      <c r="K493" s="28"/>
      <c r="L493" s="28"/>
      <c r="M493" s="28"/>
      <c r="N493" s="28"/>
      <c r="O493" s="35"/>
      <c r="P493" s="35"/>
      <c r="Q493" s="35"/>
      <c r="R493" s="34"/>
    </row>
    <row r="494" spans="1:18" ht="29" x14ac:dyDescent="0.35">
      <c r="A494" s="7"/>
      <c r="B494" s="16" t="s">
        <v>211</v>
      </c>
      <c r="C494" s="30"/>
      <c r="D494" s="30" t="s">
        <v>220</v>
      </c>
      <c r="E494" s="30"/>
      <c r="F494" s="30"/>
      <c r="G494" s="30"/>
      <c r="H494" s="30"/>
      <c r="I494" s="30"/>
      <c r="J494" s="30"/>
      <c r="K494" s="30" t="s">
        <v>220</v>
      </c>
      <c r="L494" s="30"/>
      <c r="M494" s="30"/>
      <c r="N494" s="30"/>
      <c r="O494" s="35">
        <f t="shared" si="21"/>
        <v>2</v>
      </c>
      <c r="P494" s="35">
        <f t="shared" si="22"/>
        <v>0</v>
      </c>
      <c r="Q494" s="35">
        <f t="shared" si="23"/>
        <v>0</v>
      </c>
      <c r="R494" s="34"/>
    </row>
    <row r="495" spans="1:18" ht="29" x14ac:dyDescent="0.35">
      <c r="A495" s="7"/>
      <c r="B495" s="16" t="s">
        <v>212</v>
      </c>
      <c r="C495" s="30" t="s">
        <v>220</v>
      </c>
      <c r="D495" s="30"/>
      <c r="E495" s="30" t="s">
        <v>220</v>
      </c>
      <c r="F495" s="30" t="s">
        <v>220</v>
      </c>
      <c r="G495" s="30" t="s">
        <v>232</v>
      </c>
      <c r="H495" s="30" t="s">
        <v>232</v>
      </c>
      <c r="I495" s="30" t="s">
        <v>220</v>
      </c>
      <c r="J495" s="30" t="s">
        <v>220</v>
      </c>
      <c r="K495" s="30"/>
      <c r="L495" s="30" t="s">
        <v>220</v>
      </c>
      <c r="M495" s="30" t="s">
        <v>220</v>
      </c>
      <c r="N495" s="30" t="s">
        <v>220</v>
      </c>
      <c r="O495" s="35">
        <f t="shared" si="21"/>
        <v>10</v>
      </c>
      <c r="P495" s="35">
        <f t="shared" si="22"/>
        <v>0</v>
      </c>
      <c r="Q495" s="35">
        <f t="shared" si="23"/>
        <v>0</v>
      </c>
      <c r="R495" s="34" t="s">
        <v>238</v>
      </c>
    </row>
    <row r="496" spans="1:18" ht="29" x14ac:dyDescent="0.35">
      <c r="A496" s="7"/>
      <c r="B496" s="16" t="s">
        <v>213</v>
      </c>
      <c r="C496" s="30"/>
      <c r="D496" s="30"/>
      <c r="E496" s="30"/>
      <c r="F496" s="30"/>
      <c r="G496" s="30"/>
      <c r="H496" s="30"/>
      <c r="I496" s="30"/>
      <c r="J496" s="30"/>
      <c r="K496" s="30"/>
      <c r="L496" s="30"/>
      <c r="M496" s="30"/>
      <c r="N496" s="30"/>
      <c r="O496" s="35">
        <f t="shared" si="21"/>
        <v>0</v>
      </c>
      <c r="P496" s="35">
        <f t="shared" si="22"/>
        <v>0</v>
      </c>
      <c r="Q496" s="35">
        <f t="shared" si="23"/>
        <v>0</v>
      </c>
      <c r="R496" s="34"/>
    </row>
    <row r="497" spans="1:18" ht="15" thickBot="1" x14ac:dyDescent="0.4">
      <c r="A497" s="7"/>
      <c r="B497" s="7"/>
      <c r="C497" s="29"/>
      <c r="D497" s="29"/>
      <c r="E497" s="29"/>
      <c r="F497" s="29"/>
      <c r="G497" s="29"/>
      <c r="H497" s="29"/>
      <c r="I497" s="29"/>
      <c r="J497" s="29"/>
      <c r="K497" s="29"/>
      <c r="L497" s="29"/>
      <c r="M497" s="29"/>
      <c r="N497" s="29"/>
      <c r="O497" s="35"/>
      <c r="P497" s="35"/>
      <c r="Q497" s="35"/>
      <c r="R497" s="34"/>
    </row>
    <row r="498" spans="1:18" ht="15" thickBot="1" x14ac:dyDescent="0.4">
      <c r="A498" s="108" t="s">
        <v>76</v>
      </c>
      <c r="B498" s="109"/>
      <c r="C498" s="19"/>
      <c r="D498" s="19"/>
      <c r="E498" s="19"/>
      <c r="F498" s="19"/>
      <c r="G498" s="19"/>
      <c r="H498" s="19"/>
      <c r="I498" s="19"/>
      <c r="J498" s="19"/>
      <c r="K498" s="19"/>
      <c r="L498" s="19"/>
      <c r="M498" s="19"/>
      <c r="N498" s="19"/>
      <c r="O498" s="35"/>
      <c r="P498" s="35"/>
      <c r="Q498" s="35"/>
      <c r="R498" s="34"/>
    </row>
    <row r="499" spans="1:18" x14ac:dyDescent="0.35">
      <c r="A499" s="8">
        <v>112</v>
      </c>
      <c r="B499" s="8" t="s">
        <v>227</v>
      </c>
      <c r="C499" s="28"/>
      <c r="D499" s="28"/>
      <c r="E499" s="28"/>
      <c r="F499" s="28"/>
      <c r="G499" s="28"/>
      <c r="H499" s="28"/>
      <c r="I499" s="28"/>
      <c r="J499" s="28"/>
      <c r="K499" s="28"/>
      <c r="L499" s="28"/>
      <c r="M499" s="28"/>
      <c r="N499" s="28"/>
      <c r="O499" s="36"/>
      <c r="P499" s="35"/>
      <c r="Q499" s="35"/>
      <c r="R499" s="34" t="s">
        <v>236</v>
      </c>
    </row>
    <row r="500" spans="1:18" x14ac:dyDescent="0.35">
      <c r="A500" s="7"/>
      <c r="B500" s="7" t="s">
        <v>216</v>
      </c>
      <c r="C500" s="30" t="s">
        <v>220</v>
      </c>
      <c r="D500" s="30" t="s">
        <v>220</v>
      </c>
      <c r="E500" s="30"/>
      <c r="F500" s="30"/>
      <c r="G500" s="30" t="s">
        <v>232</v>
      </c>
      <c r="H500" s="30" t="s">
        <v>232</v>
      </c>
      <c r="I500" s="30" t="s">
        <v>220</v>
      </c>
      <c r="J500" s="30"/>
      <c r="K500" s="30"/>
      <c r="L500" s="30"/>
      <c r="M500" s="30"/>
      <c r="N500" s="30"/>
      <c r="O500" s="35">
        <f t="shared" si="21"/>
        <v>5</v>
      </c>
      <c r="P500" s="35">
        <f t="shared" si="22"/>
        <v>0</v>
      </c>
      <c r="Q500" s="35">
        <f t="shared" si="23"/>
        <v>0</v>
      </c>
      <c r="R500" s="34"/>
    </row>
    <row r="501" spans="1:18" x14ac:dyDescent="0.35">
      <c r="A501" s="7"/>
      <c r="B501" s="7" t="s">
        <v>217</v>
      </c>
      <c r="C501" s="30"/>
      <c r="D501" s="30"/>
      <c r="E501" s="30" t="s">
        <v>220</v>
      </c>
      <c r="F501" s="30" t="s">
        <v>220</v>
      </c>
      <c r="G501" s="30"/>
      <c r="H501" s="30"/>
      <c r="I501" s="30"/>
      <c r="J501" s="30" t="s">
        <v>220</v>
      </c>
      <c r="K501" s="30" t="s">
        <v>220</v>
      </c>
      <c r="L501" s="30" t="s">
        <v>220</v>
      </c>
      <c r="M501" s="30" t="s">
        <v>220</v>
      </c>
      <c r="N501" s="30" t="s">
        <v>220</v>
      </c>
      <c r="O501" s="35">
        <f t="shared" si="21"/>
        <v>7</v>
      </c>
      <c r="P501" s="35">
        <f t="shared" si="22"/>
        <v>0</v>
      </c>
      <c r="Q501" s="35">
        <f t="shared" si="23"/>
        <v>0</v>
      </c>
      <c r="R501" s="34"/>
    </row>
    <row r="502" spans="1:18" ht="15" thickBot="1" x14ac:dyDescent="0.4">
      <c r="A502" s="7"/>
      <c r="B502" s="7"/>
      <c r="C502" s="29"/>
      <c r="D502" s="29"/>
      <c r="E502" s="29"/>
      <c r="F502" s="29"/>
      <c r="G502" s="29"/>
      <c r="H502" s="29"/>
      <c r="I502" s="29"/>
      <c r="J502" s="29"/>
      <c r="K502" s="29"/>
      <c r="L502" s="29"/>
      <c r="M502" s="29"/>
      <c r="N502" s="29"/>
      <c r="O502" s="35"/>
      <c r="P502" s="35"/>
      <c r="Q502" s="35"/>
      <c r="R502" s="34"/>
    </row>
    <row r="503" spans="1:18" ht="15" thickBot="1" x14ac:dyDescent="0.4">
      <c r="A503" s="106" t="s">
        <v>77</v>
      </c>
      <c r="B503" s="107"/>
      <c r="C503" s="21"/>
      <c r="D503" s="21"/>
      <c r="E503" s="21"/>
      <c r="F503" s="21"/>
      <c r="G503" s="21"/>
      <c r="H503" s="21"/>
      <c r="I503" s="21"/>
      <c r="J503" s="21"/>
      <c r="K503" s="21"/>
      <c r="L503" s="21"/>
      <c r="M503" s="21"/>
      <c r="N503" s="21"/>
      <c r="O503" s="35"/>
      <c r="P503" s="35"/>
      <c r="Q503" s="35"/>
      <c r="R503" s="34"/>
    </row>
    <row r="504" spans="1:18" ht="15" thickBot="1" x14ac:dyDescent="0.4">
      <c r="A504" s="108" t="s">
        <v>81</v>
      </c>
      <c r="B504" s="109"/>
      <c r="C504" s="19"/>
      <c r="D504" s="19"/>
      <c r="E504" s="19"/>
      <c r="F504" s="19"/>
      <c r="G504" s="19"/>
      <c r="H504" s="19"/>
      <c r="I504" s="19"/>
      <c r="J504" s="19"/>
      <c r="K504" s="19"/>
      <c r="L504" s="19"/>
      <c r="M504" s="19"/>
      <c r="N504" s="19"/>
      <c r="O504" s="35"/>
      <c r="P504" s="35"/>
      <c r="Q504" s="35"/>
      <c r="R504" s="34"/>
    </row>
    <row r="505" spans="1:18" x14ac:dyDescent="0.35">
      <c r="A505" s="8">
        <v>113</v>
      </c>
      <c r="B505" s="8" t="s">
        <v>78</v>
      </c>
      <c r="C505" s="28"/>
      <c r="D505" s="28"/>
      <c r="E505" s="28"/>
      <c r="F505" s="28"/>
      <c r="G505" s="28"/>
      <c r="H505" s="28"/>
      <c r="I505" s="28"/>
      <c r="J505" s="28"/>
      <c r="K505" s="28"/>
      <c r="L505" s="28"/>
      <c r="M505" s="28"/>
      <c r="N505" s="28"/>
      <c r="O505" s="35"/>
      <c r="P505" s="35"/>
      <c r="Q505" s="35"/>
      <c r="R505" s="34"/>
    </row>
    <row r="506" spans="1:18" x14ac:dyDescent="0.35">
      <c r="A506" s="7"/>
      <c r="B506" s="7" t="s">
        <v>134</v>
      </c>
      <c r="C506" s="30" t="s">
        <v>221</v>
      </c>
      <c r="D506" s="30" t="s">
        <v>221</v>
      </c>
      <c r="E506" s="30" t="s">
        <v>221</v>
      </c>
      <c r="F506" s="30" t="s">
        <v>221</v>
      </c>
      <c r="G506" s="30" t="s">
        <v>233</v>
      </c>
      <c r="H506" s="30" t="s">
        <v>233</v>
      </c>
      <c r="I506" s="30" t="s">
        <v>221</v>
      </c>
      <c r="J506" s="30" t="s">
        <v>221</v>
      </c>
      <c r="K506" s="30" t="s">
        <v>221</v>
      </c>
      <c r="L506" s="30" t="s">
        <v>222</v>
      </c>
      <c r="M506" s="30" t="s">
        <v>221</v>
      </c>
      <c r="N506" s="30" t="s">
        <v>221</v>
      </c>
      <c r="O506" s="35">
        <f t="shared" si="21"/>
        <v>0</v>
      </c>
      <c r="P506" s="35">
        <f t="shared" si="22"/>
        <v>11</v>
      </c>
      <c r="Q506" s="35">
        <f t="shared" si="23"/>
        <v>1</v>
      </c>
      <c r="R506" s="34" t="s">
        <v>239</v>
      </c>
    </row>
    <row r="507" spans="1:18" x14ac:dyDescent="0.35">
      <c r="A507" s="7"/>
      <c r="B507" s="7" t="s">
        <v>3</v>
      </c>
      <c r="C507" s="30" t="s">
        <v>221</v>
      </c>
      <c r="D507" s="30" t="s">
        <v>221</v>
      </c>
      <c r="E507" s="30" t="s">
        <v>221</v>
      </c>
      <c r="F507" s="30" t="s">
        <v>221</v>
      </c>
      <c r="G507" t="s">
        <v>222</v>
      </c>
      <c r="H507" s="30" t="s">
        <v>233</v>
      </c>
      <c r="I507" s="30" t="s">
        <v>222</v>
      </c>
      <c r="J507" s="30" t="s">
        <v>221</v>
      </c>
      <c r="K507" s="30" t="s">
        <v>222</v>
      </c>
      <c r="L507" s="30" t="s">
        <v>222</v>
      </c>
      <c r="M507" s="30" t="s">
        <v>221</v>
      </c>
      <c r="N507" s="30" t="s">
        <v>221</v>
      </c>
      <c r="O507" s="35">
        <f t="shared" si="21"/>
        <v>0</v>
      </c>
      <c r="P507" s="35">
        <f t="shared" si="22"/>
        <v>8</v>
      </c>
      <c r="Q507" s="35">
        <f t="shared" si="23"/>
        <v>4</v>
      </c>
      <c r="R507" s="34" t="s">
        <v>236</v>
      </c>
    </row>
    <row r="508" spans="1:18" ht="15" thickBot="1" x14ac:dyDescent="0.4">
      <c r="A508" s="7"/>
      <c r="B508" s="7"/>
      <c r="C508" s="29"/>
      <c r="D508" s="29"/>
      <c r="E508" s="29"/>
      <c r="F508" s="29"/>
      <c r="G508" s="29"/>
      <c r="H508" s="29"/>
      <c r="I508" s="29"/>
      <c r="J508" s="29"/>
      <c r="K508" s="29"/>
      <c r="L508" s="29"/>
      <c r="M508" s="29"/>
      <c r="N508" s="29"/>
      <c r="O508" s="35"/>
      <c r="P508" s="35"/>
      <c r="Q508" s="35"/>
      <c r="R508" s="34"/>
    </row>
    <row r="509" spans="1:18" ht="15" thickBot="1" x14ac:dyDescent="0.4">
      <c r="A509" s="108" t="s">
        <v>82</v>
      </c>
      <c r="B509" s="109"/>
      <c r="C509" s="19"/>
      <c r="D509" s="19"/>
      <c r="E509" s="19"/>
      <c r="F509" s="19"/>
      <c r="G509" s="19"/>
      <c r="H509" s="19"/>
      <c r="I509" s="19"/>
      <c r="J509" s="19"/>
      <c r="K509" s="19"/>
      <c r="L509" s="19"/>
      <c r="M509" s="19"/>
      <c r="N509" s="19"/>
      <c r="O509" s="35"/>
      <c r="P509" s="35"/>
      <c r="Q509" s="35"/>
      <c r="R509" s="34"/>
    </row>
    <row r="510" spans="1:18" x14ac:dyDescent="0.35">
      <c r="A510" s="8">
        <v>114</v>
      </c>
      <c r="B510" s="8" t="s">
        <v>79</v>
      </c>
      <c r="C510" s="28"/>
      <c r="D510" s="28"/>
      <c r="E510" s="28"/>
      <c r="F510" s="28"/>
      <c r="G510" s="28"/>
      <c r="H510" s="28"/>
      <c r="I510" s="28"/>
      <c r="J510" s="28"/>
      <c r="K510" s="28"/>
      <c r="L510" s="28"/>
      <c r="M510" s="28"/>
      <c r="N510" s="28"/>
      <c r="O510" s="35"/>
      <c r="P510" s="35"/>
      <c r="Q510" s="35"/>
      <c r="R510" s="34"/>
    </row>
    <row r="511" spans="1:18" x14ac:dyDescent="0.35">
      <c r="A511" s="7"/>
      <c r="B511" s="7" t="s">
        <v>134</v>
      </c>
      <c r="C511" s="30" t="s">
        <v>221</v>
      </c>
      <c r="D511" s="30" t="s">
        <v>221</v>
      </c>
      <c r="E511" s="30" t="s">
        <v>221</v>
      </c>
      <c r="F511" s="30" t="s">
        <v>221</v>
      </c>
      <c r="G511" s="30" t="s">
        <v>233</v>
      </c>
      <c r="H511" s="30" t="s">
        <v>233</v>
      </c>
      <c r="I511" s="30" t="s">
        <v>221</v>
      </c>
      <c r="J511" s="30" t="s">
        <v>221</v>
      </c>
      <c r="K511" s="30" t="s">
        <v>221</v>
      </c>
      <c r="L511" s="30" t="s">
        <v>222</v>
      </c>
      <c r="M511" s="30" t="s">
        <v>222</v>
      </c>
      <c r="N511" s="30" t="s">
        <v>221</v>
      </c>
      <c r="O511" s="35">
        <f t="shared" si="21"/>
        <v>0</v>
      </c>
      <c r="P511" s="35">
        <f t="shared" si="22"/>
        <v>10</v>
      </c>
      <c r="Q511" s="35">
        <f t="shared" si="23"/>
        <v>2</v>
      </c>
      <c r="R511" s="34" t="s">
        <v>239</v>
      </c>
    </row>
    <row r="512" spans="1:18" x14ac:dyDescent="0.35">
      <c r="A512" s="7"/>
      <c r="B512" s="7" t="s">
        <v>3</v>
      </c>
      <c r="C512" s="30" t="s">
        <v>221</v>
      </c>
      <c r="D512" s="30" t="s">
        <v>221</v>
      </c>
      <c r="E512" s="30" t="s">
        <v>221</v>
      </c>
      <c r="F512" s="30" t="s">
        <v>221</v>
      </c>
      <c r="G512" s="30" t="s">
        <v>233</v>
      </c>
      <c r="H512" s="30" t="s">
        <v>233</v>
      </c>
      <c r="I512" s="30" t="s">
        <v>221</v>
      </c>
      <c r="J512" s="30" t="s">
        <v>221</v>
      </c>
      <c r="K512" s="30" t="s">
        <v>221</v>
      </c>
      <c r="L512" s="30" t="s">
        <v>222</v>
      </c>
      <c r="M512" s="30" t="s">
        <v>222</v>
      </c>
      <c r="N512" s="30" t="s">
        <v>221</v>
      </c>
      <c r="O512" s="35">
        <f t="shared" si="21"/>
        <v>0</v>
      </c>
      <c r="P512" s="35">
        <f t="shared" si="22"/>
        <v>10</v>
      </c>
      <c r="Q512" s="35">
        <f t="shared" si="23"/>
        <v>2</v>
      </c>
      <c r="R512" s="34" t="s">
        <v>239</v>
      </c>
    </row>
    <row r="513" spans="1:18" ht="15" thickBot="1" x14ac:dyDescent="0.4">
      <c r="A513" s="7"/>
      <c r="B513" s="7"/>
      <c r="C513" s="29"/>
      <c r="D513" s="29"/>
      <c r="E513" s="29"/>
      <c r="F513" s="29"/>
      <c r="G513" s="29"/>
      <c r="H513" s="29"/>
      <c r="I513" s="29"/>
      <c r="J513" s="29"/>
      <c r="K513" s="29"/>
      <c r="L513" s="29"/>
      <c r="M513" s="29"/>
      <c r="N513" s="29"/>
      <c r="O513" s="35"/>
      <c r="P513" s="35"/>
      <c r="Q513" s="35"/>
      <c r="R513" s="34"/>
    </row>
    <row r="514" spans="1:18" ht="15" thickBot="1" x14ac:dyDescent="0.4">
      <c r="A514" s="108" t="s">
        <v>83</v>
      </c>
      <c r="B514" s="109"/>
      <c r="C514" s="19"/>
      <c r="D514" s="19"/>
      <c r="E514" s="19"/>
      <c r="F514" s="19"/>
      <c r="G514" s="19"/>
      <c r="H514" s="19"/>
      <c r="I514" s="19"/>
      <c r="J514" s="19"/>
      <c r="K514" s="19"/>
      <c r="L514" s="19"/>
      <c r="M514" s="19"/>
      <c r="N514" s="19"/>
      <c r="O514" s="35"/>
      <c r="P514" s="35"/>
      <c r="Q514" s="35"/>
      <c r="R514" s="34"/>
    </row>
    <row r="515" spans="1:18" x14ac:dyDescent="0.35">
      <c r="A515" s="6">
        <v>115</v>
      </c>
      <c r="B515" s="6" t="s">
        <v>80</v>
      </c>
      <c r="C515" s="28"/>
      <c r="D515" s="28"/>
      <c r="E515" s="28"/>
      <c r="F515" s="28"/>
      <c r="G515" s="28"/>
      <c r="H515" s="28"/>
      <c r="I515" s="28"/>
      <c r="J515" s="28"/>
      <c r="K515" s="28"/>
      <c r="L515" s="28"/>
      <c r="M515" s="28"/>
      <c r="N515" s="28"/>
      <c r="O515" s="35"/>
      <c r="P515" s="35"/>
      <c r="Q515" s="35"/>
      <c r="R515" s="34"/>
    </row>
    <row r="516" spans="1:18" x14ac:dyDescent="0.35">
      <c r="A516" s="7"/>
      <c r="B516" s="7" t="s">
        <v>134</v>
      </c>
      <c r="C516" s="30" t="s">
        <v>221</v>
      </c>
      <c r="D516" s="30" t="s">
        <v>221</v>
      </c>
      <c r="E516" s="30" t="s">
        <v>221</v>
      </c>
      <c r="F516" s="30" t="s">
        <v>221</v>
      </c>
      <c r="G516" s="30" t="s">
        <v>233</v>
      </c>
      <c r="H516" s="30" t="s">
        <v>233</v>
      </c>
      <c r="I516" s="30" t="s">
        <v>221</v>
      </c>
      <c r="J516" s="30" t="s">
        <v>221</v>
      </c>
      <c r="K516" s="30" t="s">
        <v>221</v>
      </c>
      <c r="L516" s="30" t="s">
        <v>222</v>
      </c>
      <c r="M516" s="30" t="s">
        <v>222</v>
      </c>
      <c r="N516" s="30" t="s">
        <v>221</v>
      </c>
      <c r="O516" s="35">
        <f t="shared" si="21"/>
        <v>0</v>
      </c>
      <c r="P516" s="35">
        <f t="shared" si="22"/>
        <v>10</v>
      </c>
      <c r="Q516" s="35">
        <f t="shared" si="23"/>
        <v>2</v>
      </c>
      <c r="R516" s="34" t="s">
        <v>239</v>
      </c>
    </row>
    <row r="517" spans="1:18" x14ac:dyDescent="0.35">
      <c r="A517" s="7"/>
      <c r="B517" s="7" t="s">
        <v>3</v>
      </c>
      <c r="C517" s="30" t="s">
        <v>221</v>
      </c>
      <c r="D517" s="30" t="s">
        <v>221</v>
      </c>
      <c r="E517" s="30" t="s">
        <v>221</v>
      </c>
      <c r="F517" s="30" t="s">
        <v>221</v>
      </c>
      <c r="G517" s="30" t="s">
        <v>233</v>
      </c>
      <c r="H517" s="30" t="s">
        <v>233</v>
      </c>
      <c r="I517" s="30" t="s">
        <v>221</v>
      </c>
      <c r="J517" s="30" t="s">
        <v>221</v>
      </c>
      <c r="K517" s="30" t="s">
        <v>221</v>
      </c>
      <c r="L517" s="30" t="s">
        <v>222</v>
      </c>
      <c r="M517" s="30" t="s">
        <v>222</v>
      </c>
      <c r="N517" s="30" t="s">
        <v>221</v>
      </c>
      <c r="O517" s="35">
        <f t="shared" si="21"/>
        <v>0</v>
      </c>
      <c r="P517" s="35">
        <f t="shared" si="22"/>
        <v>10</v>
      </c>
      <c r="Q517" s="35">
        <f t="shared" si="23"/>
        <v>2</v>
      </c>
      <c r="R517" s="34" t="s">
        <v>239</v>
      </c>
    </row>
    <row r="518" spans="1:18" ht="15" thickBot="1" x14ac:dyDescent="0.4">
      <c r="A518" s="9"/>
      <c r="B518" s="9"/>
      <c r="C518" s="29"/>
      <c r="D518" s="29"/>
      <c r="E518" s="29"/>
      <c r="F518" s="29"/>
      <c r="G518" s="29"/>
      <c r="H518" s="29"/>
      <c r="I518" s="29"/>
      <c r="J518" s="29"/>
      <c r="K518" s="29"/>
      <c r="L518" s="29"/>
      <c r="M518" s="29"/>
      <c r="N518" s="29"/>
      <c r="O518" s="37"/>
      <c r="P518" s="37"/>
      <c r="Q518" s="37"/>
      <c r="R518" s="29"/>
    </row>
  </sheetData>
  <mergeCells count="59">
    <mergeCell ref="A126:B126"/>
    <mergeCell ref="A131:B131"/>
    <mergeCell ref="A136:B136"/>
    <mergeCell ref="A107:B107"/>
    <mergeCell ref="A116:B116"/>
    <mergeCell ref="A121:B121"/>
    <mergeCell ref="A236:B236"/>
    <mergeCell ref="A141:B141"/>
    <mergeCell ref="A146:B146"/>
    <mergeCell ref="A151:B151"/>
    <mergeCell ref="A156:B156"/>
    <mergeCell ref="A161:B161"/>
    <mergeCell ref="A166:B166"/>
    <mergeCell ref="A183:B183"/>
    <mergeCell ref="A208:B208"/>
    <mergeCell ref="A209:B209"/>
    <mergeCell ref="A222:B222"/>
    <mergeCell ref="A229:B229"/>
    <mergeCell ref="A359:B359"/>
    <mergeCell ref="A257:B257"/>
    <mergeCell ref="A258:B258"/>
    <mergeCell ref="A281:B281"/>
    <mergeCell ref="A284:B284"/>
    <mergeCell ref="A298:B298"/>
    <mergeCell ref="A309:B309"/>
    <mergeCell ref="A310:B310"/>
    <mergeCell ref="A319:B319"/>
    <mergeCell ref="A328:B328"/>
    <mergeCell ref="A345:B345"/>
    <mergeCell ref="A354:B354"/>
    <mergeCell ref="A498:B498"/>
    <mergeCell ref="A463:B463"/>
    <mergeCell ref="A380:B380"/>
    <mergeCell ref="A389:B389"/>
    <mergeCell ref="A394:B394"/>
    <mergeCell ref="A399:B399"/>
    <mergeCell ref="A400:B400"/>
    <mergeCell ref="A417:B417"/>
    <mergeCell ref="A420:B420"/>
    <mergeCell ref="A426:B426"/>
    <mergeCell ref="A443:B443"/>
    <mergeCell ref="A452:B452"/>
    <mergeCell ref="A453:B453"/>
    <mergeCell ref="O7:Q7"/>
    <mergeCell ref="A503:B503"/>
    <mergeCell ref="A504:B504"/>
    <mergeCell ref="A509:B509"/>
    <mergeCell ref="A514:B514"/>
    <mergeCell ref="A9:B9"/>
    <mergeCell ref="A10:B10"/>
    <mergeCell ref="A31:B31"/>
    <mergeCell ref="A60:B60"/>
    <mergeCell ref="A77:B77"/>
    <mergeCell ref="A94:B94"/>
    <mergeCell ref="A469:B469"/>
    <mergeCell ref="A475:B475"/>
    <mergeCell ref="A480:B480"/>
    <mergeCell ref="A486:B486"/>
    <mergeCell ref="A492:B492"/>
  </mergeCells>
  <dataValidations count="3">
    <dataValidation type="list" errorStyle="warning" showInputMessage="1" showErrorMessage="1" errorTitle="WARNING" error="Please do not leave blank" promptTitle="Please select a corret reply" sqref="K445:L450 K402:L403 C118:F119 K436:L437 K422:L424 K391:L392 K386:L387 K382:L383 K377:L378 K373:L374 K369:L370 K365:L366 K361:L362 K356:L357 K351:L352 K347:L348 K342:L343 K338:L339 K334:L335 K325:L326 K321:L322 K316:L317 K286:L292 K219:L220 K215:L216 K205:L206 K201:L202 K197:L198 K189:L190 K185:L186 K180:L181 K176:L177 K168:L169 K158:L159 K153:L154 K148:L149 K143:L144 K138:L139 K133:L134 K123:L124 K128:L129 K113:L114 K109:L110 K104:L105 K100:L101 K96:L97 K91:L92 K87:L88 K440:L441 K83:L84 K79:L80 K74:L75 K70:L71 K66:L67 K62:L63 K57:L58 K53:L54 K49:L50 K45:L46 K41:L42 K37:L38 K33:L34 K118:L119 K279:L279 K277:L277 K275:L275 K227:L227 K271:L271 K242:L243 K250:L251 K254:L255 H317 K246:L247 K238:L239 K234:L234 K232:L232 K230:L230 K225:L225 K223:L223 K266:L269 K211:L212 H326 H331 K193:L194 H343 H286 H335 K312:L313 K307:L307 K300:L305 K172:L173 H370 K260:L263 K163:L164 K273:L273 H289 K395:L395 H378 H383 K397:L397 H387 K406:L407 K410:L411 K418:L418 K428:L429 H392 K414:L415 K432:L433 K282:L282 H436 H422:H423 K455:L461 K465:L467 K471:L473 K477:L478 K488:L490 K482:L484 K494:L496 K500:L501 K506:L507 K511:L512 K28:L29 K24:L25 K20:L21 K516:L517 K16:L17 K12:L13 K294:L294 C516:F517 C511:F512 C506:F507 C500:F501 C494:F496 C488:F490 C482:F484 C477:F478 C471:F473 C465:F467 C455:F461 C445:F450 C436:F437 C432:F433 C414:F415 C428:F429 C422:F424 C418:F418 C410:F411 C406:F407 C402:F403 C391:F392 C397:F397 C395:F395 C386:F387 C382:F383 C377:F378 C373:F374 C369:F370 C266:F269 C365:F366 C361:F362 C356:F357 C351:F352 C347:F348 C342:F343 C338:F339 C334:F335 C330:F331 C325:F326 C321:F322 C316:F317 C312:F313 C307:F307 C300:F305 C296:F296 C294:F294 C286:F292 C282:F282 C279:F279 C277:F277 C275:F275 C273:F273 C271:F271 C260:F263 C254:F255 C250:F251 C246:F247 C242:F243 C238:F239 C234:F234 C232:F232 C230:F230 C227:F227 C225:F225 C223:F223 C219:F220 C215:F216 C211:F212 C205:F206 C201:F202 C197:F198 C193:F194 C189:F190 C185:F186 C180:F181 C176:F177 C172:F173 C168:F169 C163:F164 C158:F159 C153:F154 C148:F149 C143:F144 C138:F139 C133:F134 C123:F124 C128:F129 C113:F114 C109:F110 C104:F105 C100:F101 C96:F97 C91:F92 C87:F88 C440:F441 C83:F84 C79:F80 C74:F75 C70:F71 C66:F67 C62:F63 C57:F58 C53:F54 C49:F50 C45:F46 C41:F42 C37:F38 C33:F34 C28:F29 C24:F25 C20:F21 C16:F17 C12:F13 K296:L296 I296 H294:I294 H12:I13 H16:I17 H516:I517 H20:I21 H24:I25 H28:I29 H511:I512 H506:I507 H500:I501 H494:I496 H482:I484 H488:I490 H477:I478 H471:I473 H465:I467 H455:I461 H282:I282 H432:I433 H414:I415 H428:I429 H418:I418 H410:I411 H406:I407 H397:I397 H395:I395 H273:I273 H163:I164 H260:I263 H172:I173 H300:I305 H307:I307 H312:I313 H193:I194 H211:I212 H266:I269 H223:I223 H225:I225 H230:I230 H232:I232 H234:I234 H238:I239 H246:I247 H254:I255 H250:I251 H242:I243 H271:I271 H227:I227 H275:I275 H277:I277 H279:I279 I118:I119 I33:I34 I37:I38 I41:I42 I45:I46 I49:I50 I53:I54 I57:I58 I62:I63 I66:I67 I70:I71 I74:I75 I79:I80 I83:I84 I440:I441 I87:I88 I91:I92 I96:I97 I100:I101 I104:I105 I109:I110 I113:I114 I128:I129 I123:I124 I133:I134 I138:I139 I143:I144 I148:I149 I153:I154 I158:I159 I168:I169 I176:I177 I180:I181 I185:I186 I189:I190 I197:I198 I201:I202 I205:I206 I215:I216 I219:I220 I286:I292 I316:I317 I321:I322 I325:I326 I330:I331 I334:I335 I338:I339 I342:I343 I347:I348 I351:I352 I356:I357 I361:I362 I365:I366 I369:I370 I373:I374 I377:I378 I382:I383 I386:I387 I391:I392 I422:I424 I436:I437 I445:I450 H402:I403 K330:L331" xr:uid="{00000000-0002-0000-0000-000000000000}">
      <formula1>$Z$4:$Z$6</formula1>
    </dataValidation>
    <dataValidation type="list" errorStyle="warning" showInputMessage="1" showErrorMessage="1" errorTitle="WARNING" error="Please do not leave blank" promptTitle="Please select a corret reply" sqref="G282 G506 G294 G296 G262:G263 G215:G216 G307 G312:G313 G316:G317 G300:G301 G395 G194 G391:G392 G268:G269 G406:G407 G410:G411 G418 G422:G424 G238:G239 G260 G247 G211:G212 G243 G455:G461 G465:G467 G471:G473 G477:G478 G482:G484 G488:G490 G494:G496 G500:G501 G445:G450 G511:G512 G516:G517" xr:uid="{00000000-0002-0000-0000-000001000000}">
      <formula1>$F$7:$F$9</formula1>
    </dataValidation>
    <dataValidation type="list" errorStyle="warning" showInputMessage="1" showErrorMessage="1" errorTitle="WARNING" error="Please do not leave blank" promptTitle="Please select a corret reply" sqref="J118:J119 J12:J13 J16:J17 J20:J21 J24:J25 J28:J29 J33:J34 J37:J38 J41:J42 J45:J46 J49:J50 J53:J54 J57:J58 J62:J63 J66:J67 J70:J71 J74:J75 J79:J80 J83:J84 J440:J441 J87:J88 J91:J92 J96:J97 J100:J101 J104:J105 J109:J110 J113:J114 J128:J129 J123:J124 J133:J134 J138:J139 J143:J144 J148:J149 J153:J154 J158:J159 J163:J164 J168:J169 J172:J173 J176:J177 J180:J181 J185:J186 J189:J190 J193:J194 J197:J198 J201:J202 J205:J206 J211:J212 J215:J216 J219:J220 J223 J225 J227 J230 J232 J234 J238:J239 J242:J243 J246:J247 J250:J251 J254:J255 J260:J263 J271 J273 J275 J277 J279 J282 J286:J292 J294 J296 J300:J305 J307 J312:J313 J316:J317 J321:J322 J325:J326 J330:J331 J334:J335 J338:J339 J342:J343 J347:J348 J351:J352 J356:J357 J361:J362 J365:J366 J266:J269 J369:J370 J373:J374 J377:J378 J382:J383 J386:J387 J395 J397 J391:J392 J402:J403 J406:J407 J410:J411 J418 J422:J424 J428:J429 J414:J415 J432:J433 J436:J437 J445:J450 J455:J461 J465:J467 J471:J473 J477:J478 J482:J484 J488:J490 J494:J496 J500:J501 J506:J507 J511:J512 J516:J517 M118:N119 M12:N13 M16:N17 M20:N21 M24:N25 M28:N29 M33:N34 M37:N38 M41:N42 M45:N46 M49:N50 M53:N54 M57:N58 M62:N63 M66:N67 M70:N71 M74:N75 M455:N461 M79:N80 M436:N437 M83:N84 M87:N88 M91:N92 M96:N97 M100:N101 M104:N105 M109:N110 M128:N129 M123:N124 M133:N134 M138:N139 M113:N114 M143:N144 M148:N149 M153:N154 M158:N159 M163:N164 M168:N169 M172:N173 M176:N177 M180:N181 M185:N186 M189:N190 M193:N194 M197:N198 M201:N202 M211:N212 M215:N216 M219:N220 M223:N223 M225:N225 M227:N227 M230:N230 M232:N232 M234:N234 M238:N239 M242:N243 M246:N247 M250:N251 M254:N255 M260:N263 M271:N271 M273:N273 M275:N275 M277:N277 M279:N279 M282:N282 M286:N292 M294:N294 M296:N296 M300:N305 M307:N307 M312:N313 M316:N317 M321:N322 M325:N326 M330:N331 M334:N335 M338:N339 M342:N343 M347:N348 M351:N352 M356:N357 M361:N362 M516:N517 M266:N269 M377:N378 M369:N370 M373:N374 M382:N383 M386:N387 M395:N395 M397:N397 M365:N366 M391:N392 M402:N403 M406:N407 M414:N415 M418:N418 M422:N424 M410:N411 M428:N429 M432:N433 M440:N441 M445:N450 M465:N467 M471:N473 M205:N206 M482:N484 M488:N490 M494:N496 M500:N501 M506:N507 M511:N512 M477:N478" xr:uid="{00000000-0002-0000-0000-000002000000}">
      <formula1>$AA$4:$AA$6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BEB44-684C-47D7-89A9-EA15EC40C26F}">
  <dimension ref="A1:A7"/>
  <sheetViews>
    <sheetView tabSelected="1" topLeftCell="A3" zoomScale="63" workbookViewId="0">
      <selection activeCell="A7" sqref="A7"/>
    </sheetView>
  </sheetViews>
  <sheetFormatPr defaultRowHeight="14.5" x14ac:dyDescent="0.35"/>
  <cols>
    <col min="1" max="1" width="243.1796875" customWidth="1"/>
  </cols>
  <sheetData>
    <row r="1" spans="1:1" x14ac:dyDescent="0.35">
      <c r="A1" s="38" t="s">
        <v>300</v>
      </c>
    </row>
    <row r="2" spans="1:1" x14ac:dyDescent="0.35">
      <c r="A2" s="38" t="s">
        <v>299</v>
      </c>
    </row>
    <row r="3" spans="1:1" x14ac:dyDescent="0.35">
      <c r="A3" s="38" t="s">
        <v>298</v>
      </c>
    </row>
    <row r="4" spans="1:1" ht="246.5" x14ac:dyDescent="0.35">
      <c r="A4" s="150" t="s">
        <v>297</v>
      </c>
    </row>
    <row r="5" spans="1:1" x14ac:dyDescent="0.35">
      <c r="A5" s="38" t="s">
        <v>296</v>
      </c>
    </row>
    <row r="7" spans="1:1" x14ac:dyDescent="0.35">
      <c r="A7" s="38" t="s">
        <v>301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S120"/>
  <sheetViews>
    <sheetView zoomScale="51" zoomScaleNormal="70" workbookViewId="0">
      <selection activeCell="G3" sqref="G3"/>
    </sheetView>
  </sheetViews>
  <sheetFormatPr defaultRowHeight="14.5" x14ac:dyDescent="0.35"/>
  <cols>
    <col min="1" max="1" width="17.6328125" customWidth="1"/>
    <col min="2" max="2" width="124.453125" customWidth="1"/>
    <col min="15" max="16" width="25.26953125" customWidth="1"/>
    <col min="17" max="17" width="37.7265625" customWidth="1"/>
    <col min="18" max="18" width="45.36328125" customWidth="1"/>
    <col min="19" max="19" width="42" customWidth="1"/>
  </cols>
  <sheetData>
    <row r="3" spans="1:18" ht="14.4" customHeight="1" x14ac:dyDescent="0.35">
      <c r="B3" s="112" t="s">
        <v>295</v>
      </c>
      <c r="C3" s="112"/>
      <c r="D3" s="112"/>
      <c r="E3" s="112"/>
    </row>
    <row r="4" spans="1:18" ht="14.4" customHeight="1" x14ac:dyDescent="0.35">
      <c r="B4" s="112"/>
      <c r="C4" s="112"/>
      <c r="D4" s="112"/>
      <c r="E4" s="112"/>
    </row>
    <row r="5" spans="1:18" ht="15" thickBot="1" x14ac:dyDescent="0.4"/>
    <row r="6" spans="1:18" ht="15" thickBot="1" x14ac:dyDescent="0.4">
      <c r="A6" s="12" t="s">
        <v>218</v>
      </c>
      <c r="B6" s="13" t="s">
        <v>0</v>
      </c>
      <c r="C6" s="26">
        <v>1</v>
      </c>
      <c r="D6" s="26">
        <v>2</v>
      </c>
      <c r="E6" s="26">
        <v>3</v>
      </c>
      <c r="F6" s="26">
        <v>4</v>
      </c>
      <c r="G6" s="26">
        <v>5</v>
      </c>
      <c r="H6" s="26">
        <v>6</v>
      </c>
      <c r="I6" s="26">
        <v>7</v>
      </c>
      <c r="J6" s="26">
        <v>8</v>
      </c>
      <c r="K6" s="26">
        <v>9</v>
      </c>
      <c r="L6" s="26">
        <v>10</v>
      </c>
      <c r="M6" s="26">
        <v>11</v>
      </c>
      <c r="N6" s="26">
        <v>12</v>
      </c>
      <c r="O6" s="33" t="s">
        <v>228</v>
      </c>
      <c r="P6" s="33" t="s">
        <v>229</v>
      </c>
      <c r="Q6" s="32" t="s">
        <v>230</v>
      </c>
      <c r="R6" s="33" t="s">
        <v>231</v>
      </c>
    </row>
    <row r="7" spans="1:18" ht="15" thickBot="1" x14ac:dyDescent="0.4">
      <c r="A7" s="106" t="s">
        <v>1</v>
      </c>
      <c r="B7" s="107"/>
      <c r="C7" s="39"/>
      <c r="D7" s="39"/>
      <c r="E7" s="39"/>
      <c r="F7" s="39"/>
      <c r="G7" s="39"/>
      <c r="H7" s="39"/>
      <c r="I7" s="39"/>
      <c r="J7" s="39"/>
      <c r="K7" s="39"/>
      <c r="L7" s="39"/>
      <c r="M7" s="39"/>
      <c r="N7" s="39"/>
      <c r="O7" s="40"/>
      <c r="P7" s="40"/>
      <c r="Q7" s="40"/>
      <c r="R7" s="28"/>
    </row>
    <row r="8" spans="1:18" ht="15" thickBot="1" x14ac:dyDescent="0.4">
      <c r="A8" s="108" t="s">
        <v>111</v>
      </c>
      <c r="B8" s="109"/>
      <c r="C8" s="19"/>
      <c r="D8" s="19"/>
      <c r="E8" s="19"/>
      <c r="F8" s="19"/>
      <c r="G8" s="19"/>
      <c r="H8" s="19"/>
      <c r="I8" s="19"/>
      <c r="J8" s="19"/>
      <c r="K8" s="19"/>
      <c r="L8" s="19"/>
      <c r="M8" s="19"/>
      <c r="N8" s="19"/>
      <c r="O8" s="35"/>
      <c r="P8" s="35"/>
      <c r="Q8" s="35"/>
      <c r="R8" s="34"/>
    </row>
    <row r="9" spans="1:18" x14ac:dyDescent="0.35">
      <c r="A9" s="6">
        <v>46</v>
      </c>
      <c r="B9" s="2" t="s">
        <v>163</v>
      </c>
      <c r="C9" s="28"/>
      <c r="D9" s="28"/>
      <c r="E9" s="28"/>
      <c r="F9" s="28"/>
      <c r="G9" s="28"/>
      <c r="H9" s="28"/>
      <c r="I9" s="28"/>
      <c r="J9" s="28"/>
      <c r="K9" s="28"/>
      <c r="L9" s="28"/>
      <c r="M9" s="28"/>
      <c r="N9" s="28"/>
      <c r="O9" s="35"/>
      <c r="P9" s="35"/>
      <c r="Q9" s="35"/>
      <c r="R9" s="34"/>
    </row>
    <row r="10" spans="1:18" x14ac:dyDescent="0.35">
      <c r="A10" s="7"/>
      <c r="B10" s="7" t="s">
        <v>134</v>
      </c>
      <c r="C10" s="30" t="s">
        <v>222</v>
      </c>
      <c r="D10" s="30" t="s">
        <v>220</v>
      </c>
      <c r="E10" s="30" t="s">
        <v>221</v>
      </c>
      <c r="F10" s="30" t="s">
        <v>220</v>
      </c>
      <c r="G10" s="30" t="s">
        <v>232</v>
      </c>
      <c r="H10" s="30" t="s">
        <v>232</v>
      </c>
      <c r="I10" s="30" t="s">
        <v>220</v>
      </c>
      <c r="J10" s="30" t="s">
        <v>220</v>
      </c>
      <c r="K10" s="30" t="s">
        <v>220</v>
      </c>
      <c r="L10" s="30" t="s">
        <v>220</v>
      </c>
      <c r="M10" s="30" t="s">
        <v>220</v>
      </c>
      <c r="N10" s="30" t="s">
        <v>220</v>
      </c>
      <c r="O10" s="35">
        <f t="shared" ref="O10:O11" si="0">COUNTIF(C10:N10,"Yes")</f>
        <v>10</v>
      </c>
      <c r="P10" s="35">
        <f t="shared" ref="P10:P11" si="1">COUNTIF(C10:N10,"No")</f>
        <v>1</v>
      </c>
      <c r="Q10" s="35">
        <f t="shared" ref="Q10:Q11" si="2">COUNTIF(C10:N10,"insufficient evidence")</f>
        <v>1</v>
      </c>
      <c r="R10" s="34" t="s">
        <v>238</v>
      </c>
    </row>
    <row r="11" spans="1:18" x14ac:dyDescent="0.35">
      <c r="A11" s="7"/>
      <c r="B11" s="7" t="s">
        <v>3</v>
      </c>
      <c r="C11" s="30" t="s">
        <v>220</v>
      </c>
      <c r="D11" s="30" t="s">
        <v>220</v>
      </c>
      <c r="E11" s="30" t="s">
        <v>220</v>
      </c>
      <c r="F11" s="30" t="s">
        <v>220</v>
      </c>
      <c r="G11" s="30" t="s">
        <v>232</v>
      </c>
      <c r="H11" s="30" t="s">
        <v>232</v>
      </c>
      <c r="I11" s="30" t="s">
        <v>220</v>
      </c>
      <c r="J11" s="30" t="s">
        <v>220</v>
      </c>
      <c r="K11" s="30" t="s">
        <v>220</v>
      </c>
      <c r="L11" s="30" t="s">
        <v>220</v>
      </c>
      <c r="M11" s="30" t="s">
        <v>220</v>
      </c>
      <c r="N11" s="30" t="s">
        <v>220</v>
      </c>
      <c r="O11" s="35">
        <f t="shared" si="0"/>
        <v>12</v>
      </c>
      <c r="P11" s="35">
        <f t="shared" si="1"/>
        <v>0</v>
      </c>
      <c r="Q11" s="35">
        <f t="shared" si="2"/>
        <v>0</v>
      </c>
      <c r="R11" s="34" t="s">
        <v>238</v>
      </c>
    </row>
    <row r="12" spans="1:18" ht="15" thickBot="1" x14ac:dyDescent="0.4">
      <c r="A12" s="9"/>
      <c r="B12" s="4"/>
      <c r="C12" s="29"/>
      <c r="D12" s="29"/>
      <c r="E12" s="29"/>
      <c r="F12" s="29"/>
      <c r="G12" s="29"/>
      <c r="H12" s="29"/>
      <c r="I12" s="29"/>
      <c r="J12" s="29"/>
      <c r="K12" s="29"/>
      <c r="L12" s="29"/>
      <c r="M12" s="29"/>
      <c r="N12" s="29"/>
      <c r="O12" s="35"/>
      <c r="P12" s="35"/>
      <c r="Q12" s="35"/>
      <c r="R12" s="34"/>
    </row>
    <row r="13" spans="1:18" ht="15" thickBot="1" x14ac:dyDescent="0.4">
      <c r="A13" s="106" t="s">
        <v>4</v>
      </c>
      <c r="B13" s="107"/>
      <c r="C13" s="21"/>
      <c r="D13" s="21"/>
      <c r="E13" s="21"/>
      <c r="F13" s="21"/>
      <c r="G13" s="21"/>
      <c r="H13" s="21"/>
      <c r="I13" s="21"/>
      <c r="J13" s="21"/>
      <c r="K13" s="21"/>
      <c r="L13" s="21"/>
      <c r="M13" s="21"/>
      <c r="N13" s="21"/>
      <c r="O13" s="35"/>
      <c r="P13" s="35"/>
      <c r="Q13" s="35"/>
      <c r="R13" s="34"/>
    </row>
    <row r="14" spans="1:18" ht="15" thickBot="1" x14ac:dyDescent="0.4">
      <c r="A14" s="108" t="s">
        <v>32</v>
      </c>
      <c r="B14" s="109"/>
      <c r="C14" s="19"/>
      <c r="D14" s="19"/>
      <c r="E14" s="19"/>
      <c r="F14" s="19"/>
      <c r="G14" s="19"/>
      <c r="H14" s="19"/>
      <c r="I14" s="19"/>
      <c r="J14" s="19"/>
      <c r="K14" s="19"/>
      <c r="L14" s="19"/>
      <c r="M14" s="19"/>
      <c r="N14" s="19"/>
      <c r="O14" s="35"/>
      <c r="P14" s="35"/>
      <c r="Q14" s="35"/>
      <c r="R14" s="34"/>
    </row>
    <row r="15" spans="1:18" x14ac:dyDescent="0.35">
      <c r="A15" s="8">
        <v>61</v>
      </c>
      <c r="B15" s="8" t="s">
        <v>180</v>
      </c>
      <c r="C15" s="28"/>
      <c r="D15" s="28"/>
      <c r="E15" s="28"/>
      <c r="F15" s="28"/>
      <c r="G15" s="28"/>
      <c r="H15" s="28"/>
      <c r="I15" s="28"/>
      <c r="J15" s="28"/>
      <c r="K15" s="28"/>
      <c r="L15" s="28"/>
      <c r="M15" s="28"/>
      <c r="N15" s="28"/>
      <c r="O15" s="35"/>
      <c r="P15" s="35"/>
      <c r="Q15" s="35"/>
      <c r="R15" s="34"/>
    </row>
    <row r="16" spans="1:18" x14ac:dyDescent="0.35">
      <c r="A16" s="7"/>
      <c r="B16" s="7" t="s">
        <v>178</v>
      </c>
      <c r="C16" s="30" t="s">
        <v>220</v>
      </c>
      <c r="D16" s="30" t="s">
        <v>220</v>
      </c>
      <c r="E16" s="30" t="s">
        <v>220</v>
      </c>
      <c r="F16" s="30" t="s">
        <v>220</v>
      </c>
      <c r="G16" s="102" t="s">
        <v>232</v>
      </c>
      <c r="H16" s="30" t="s">
        <v>232</v>
      </c>
      <c r="I16" s="30" t="s">
        <v>220</v>
      </c>
      <c r="J16" s="30" t="s">
        <v>220</v>
      </c>
      <c r="K16" s="30" t="s">
        <v>220</v>
      </c>
      <c r="L16" s="30" t="s">
        <v>222</v>
      </c>
      <c r="M16" s="30" t="s">
        <v>220</v>
      </c>
      <c r="N16" s="30" t="s">
        <v>220</v>
      </c>
      <c r="O16" s="35">
        <f>COUNTIF(C16:N16,"Yes")</f>
        <v>11</v>
      </c>
      <c r="P16" s="35">
        <f>COUNTIF(C16:N16,"No")</f>
        <v>0</v>
      </c>
      <c r="Q16" s="35">
        <f>COUNTIF(C16:N16,"insufficient evidence")</f>
        <v>1</v>
      </c>
      <c r="R16" s="34" t="s">
        <v>238</v>
      </c>
    </row>
    <row r="17" spans="1:18" x14ac:dyDescent="0.35">
      <c r="A17" s="7"/>
      <c r="B17" s="7" t="s">
        <v>124</v>
      </c>
      <c r="C17" s="30" t="s">
        <v>220</v>
      </c>
      <c r="D17" s="30" t="s">
        <v>220</v>
      </c>
      <c r="E17" s="30" t="s">
        <v>220</v>
      </c>
      <c r="F17" s="30" t="s">
        <v>220</v>
      </c>
      <c r="G17" s="30" t="s">
        <v>232</v>
      </c>
      <c r="H17" s="30" t="s">
        <v>232</v>
      </c>
      <c r="I17" s="30" t="s">
        <v>220</v>
      </c>
      <c r="J17" s="30" t="s">
        <v>220</v>
      </c>
      <c r="K17" s="30" t="s">
        <v>220</v>
      </c>
      <c r="L17" s="30" t="s">
        <v>222</v>
      </c>
      <c r="M17" s="30" t="s">
        <v>220</v>
      </c>
      <c r="N17" s="30" t="s">
        <v>220</v>
      </c>
      <c r="O17" s="35">
        <f>COUNTIF(C17:N17,"Yes")</f>
        <v>11</v>
      </c>
      <c r="P17" s="35">
        <f>COUNTIF(C17:N17,"No")</f>
        <v>0</v>
      </c>
      <c r="Q17" s="35">
        <f>COUNTIF(C17:N17,"insufficient evidence")</f>
        <v>1</v>
      </c>
      <c r="R17" s="34" t="s">
        <v>238</v>
      </c>
    </row>
    <row r="18" spans="1:18" ht="15" thickBot="1" x14ac:dyDescent="0.4">
      <c r="A18" s="7"/>
      <c r="B18" s="7"/>
      <c r="C18" s="29"/>
      <c r="D18" s="29"/>
      <c r="E18" s="29"/>
      <c r="F18" s="29"/>
      <c r="G18" s="29"/>
      <c r="H18" s="29"/>
      <c r="I18" s="29"/>
      <c r="J18" s="29"/>
      <c r="K18" s="29"/>
      <c r="L18" s="29"/>
      <c r="M18" s="29"/>
      <c r="N18" s="29"/>
      <c r="O18" s="35"/>
      <c r="P18" s="35"/>
      <c r="Q18" s="35"/>
      <c r="R18" s="34"/>
    </row>
    <row r="19" spans="1:18" ht="15" thickBot="1" x14ac:dyDescent="0.4">
      <c r="A19" s="108" t="s">
        <v>34</v>
      </c>
      <c r="B19" s="109"/>
      <c r="C19" s="22"/>
      <c r="D19" s="22"/>
      <c r="E19" s="22"/>
      <c r="F19" s="22"/>
      <c r="G19" s="22"/>
      <c r="H19" s="22"/>
      <c r="I19" s="22"/>
      <c r="J19" s="22"/>
      <c r="K19" s="22"/>
      <c r="L19" s="22"/>
      <c r="M19" s="22"/>
      <c r="N19" s="22"/>
      <c r="O19" s="35"/>
      <c r="P19" s="35"/>
      <c r="Q19" s="35"/>
      <c r="R19" s="34"/>
    </row>
    <row r="20" spans="1:18" x14ac:dyDescent="0.35">
      <c r="A20" s="8">
        <v>71</v>
      </c>
      <c r="B20" s="8" t="s">
        <v>187</v>
      </c>
      <c r="C20" s="28"/>
      <c r="D20" s="28"/>
      <c r="E20" s="28"/>
      <c r="F20" s="28"/>
      <c r="G20" s="28"/>
      <c r="H20" s="28"/>
      <c r="I20" s="28"/>
      <c r="J20" s="28"/>
      <c r="K20" s="28"/>
      <c r="L20" s="28"/>
      <c r="M20" s="28"/>
      <c r="N20" s="28"/>
      <c r="O20" s="35"/>
      <c r="P20" s="35"/>
      <c r="Q20" s="35"/>
      <c r="R20" s="34"/>
    </row>
    <row r="21" spans="1:18" x14ac:dyDescent="0.35">
      <c r="A21" s="7"/>
      <c r="B21" s="7" t="s">
        <v>26</v>
      </c>
      <c r="C21" s="30" t="s">
        <v>220</v>
      </c>
      <c r="D21" s="30" t="s">
        <v>220</v>
      </c>
      <c r="E21" s="30" t="s">
        <v>220</v>
      </c>
      <c r="F21" s="30" t="s">
        <v>220</v>
      </c>
      <c r="G21" s="30" t="s">
        <v>232</v>
      </c>
      <c r="H21" s="30" t="s">
        <v>232</v>
      </c>
      <c r="I21" s="30" t="s">
        <v>220</v>
      </c>
      <c r="J21" s="30" t="s">
        <v>220</v>
      </c>
      <c r="K21" s="30" t="s">
        <v>220</v>
      </c>
      <c r="L21" s="30" t="s">
        <v>222</v>
      </c>
      <c r="M21" s="30" t="s">
        <v>220</v>
      </c>
      <c r="N21" s="30" t="s">
        <v>220</v>
      </c>
      <c r="O21" s="35">
        <f>COUNTIF(C21:N21,"Yes")</f>
        <v>11</v>
      </c>
      <c r="P21" s="35">
        <f>COUNTIF(C21:N21,"No")</f>
        <v>0</v>
      </c>
      <c r="Q21" s="35">
        <f>COUNTIF(C21:N21,"insufficient evidence")</f>
        <v>1</v>
      </c>
      <c r="R21" s="34" t="s">
        <v>238</v>
      </c>
    </row>
    <row r="22" spans="1:18" ht="15" thickBot="1" x14ac:dyDescent="0.4">
      <c r="A22" s="9"/>
      <c r="B22" s="9"/>
      <c r="C22" s="29"/>
      <c r="D22" s="29"/>
      <c r="E22" s="29"/>
      <c r="F22" s="29"/>
      <c r="G22" s="29"/>
      <c r="H22" s="29"/>
      <c r="I22" s="29"/>
      <c r="J22" s="29"/>
      <c r="K22" s="29"/>
      <c r="L22" s="29"/>
      <c r="M22" s="29"/>
      <c r="N22" s="29"/>
      <c r="O22" s="35"/>
      <c r="P22" s="35"/>
      <c r="Q22" s="35"/>
      <c r="R22" s="34"/>
    </row>
    <row r="23" spans="1:18" ht="15" thickBot="1" x14ac:dyDescent="0.4">
      <c r="A23" s="106" t="s">
        <v>2</v>
      </c>
      <c r="B23" s="107"/>
      <c r="C23" s="23"/>
      <c r="D23" s="23"/>
      <c r="E23" s="23"/>
      <c r="F23" s="23"/>
      <c r="G23" s="23"/>
      <c r="H23" s="23"/>
      <c r="I23" s="23"/>
      <c r="J23" s="23"/>
      <c r="K23" s="23"/>
      <c r="L23" s="23"/>
      <c r="M23" s="23"/>
      <c r="N23" s="23"/>
      <c r="O23" s="35"/>
      <c r="P23" s="35"/>
      <c r="Q23" s="35"/>
      <c r="R23" s="34"/>
    </row>
    <row r="24" spans="1:18" ht="15" thickBot="1" x14ac:dyDescent="0.4">
      <c r="A24" s="108" t="s">
        <v>42</v>
      </c>
      <c r="B24" s="109"/>
      <c r="C24" s="22"/>
      <c r="D24" s="22"/>
      <c r="E24" s="22"/>
      <c r="F24" s="22"/>
      <c r="G24" s="22"/>
      <c r="H24" s="22"/>
      <c r="I24" s="22"/>
      <c r="J24" s="22"/>
      <c r="K24" s="22"/>
      <c r="L24" s="22"/>
      <c r="M24" s="22"/>
      <c r="N24" s="22"/>
      <c r="O24" s="35"/>
      <c r="P24" s="35"/>
      <c r="Q24" s="35"/>
      <c r="R24" s="34"/>
    </row>
    <row r="25" spans="1:18" x14ac:dyDescent="0.35">
      <c r="A25" s="8">
        <v>74</v>
      </c>
      <c r="B25" s="8" t="s">
        <v>36</v>
      </c>
      <c r="C25" s="28"/>
      <c r="D25" s="28"/>
      <c r="E25" s="28"/>
      <c r="F25" s="28"/>
      <c r="G25" s="28"/>
      <c r="H25" s="28"/>
      <c r="I25" s="28"/>
      <c r="J25" s="28"/>
      <c r="K25" s="28"/>
      <c r="L25" s="28"/>
      <c r="M25" s="28"/>
      <c r="N25" s="28"/>
      <c r="O25" s="35"/>
      <c r="P25" s="35"/>
      <c r="Q25" s="35"/>
      <c r="R25" s="34"/>
    </row>
    <row r="26" spans="1:18" x14ac:dyDescent="0.35">
      <c r="A26" s="7"/>
      <c r="B26" s="7" t="s">
        <v>3</v>
      </c>
      <c r="C26" s="30" t="s">
        <v>220</v>
      </c>
      <c r="D26" s="30" t="s">
        <v>220</v>
      </c>
      <c r="E26" s="30" t="s">
        <v>220</v>
      </c>
      <c r="F26" s="30" t="s">
        <v>220</v>
      </c>
      <c r="G26" s="30" t="s">
        <v>232</v>
      </c>
      <c r="H26" s="30" t="s">
        <v>232</v>
      </c>
      <c r="I26" s="30" t="s">
        <v>220</v>
      </c>
      <c r="J26" s="30" t="s">
        <v>220</v>
      </c>
      <c r="K26" s="30" t="s">
        <v>220</v>
      </c>
      <c r="L26" s="30" t="s">
        <v>220</v>
      </c>
      <c r="M26" s="30" t="s">
        <v>222</v>
      </c>
      <c r="N26" s="30" t="s">
        <v>222</v>
      </c>
      <c r="O26" s="35">
        <f>COUNTIF(C26:N26,"Yes")</f>
        <v>10</v>
      </c>
      <c r="P26" s="35">
        <f>COUNTIF(C26:N26,"No")</f>
        <v>0</v>
      </c>
      <c r="Q26" s="35">
        <f>COUNTIF(C26:N26,"insufficient evidence")</f>
        <v>2</v>
      </c>
      <c r="R26" s="34" t="s">
        <v>238</v>
      </c>
    </row>
    <row r="27" spans="1:18" ht="15" thickBot="1" x14ac:dyDescent="0.4">
      <c r="A27" s="9"/>
      <c r="B27" s="9"/>
      <c r="C27" s="29"/>
      <c r="D27" s="29"/>
      <c r="E27" s="29"/>
      <c r="F27" s="29"/>
      <c r="G27" s="29"/>
      <c r="H27" s="29"/>
      <c r="I27" s="29"/>
      <c r="J27" s="29"/>
      <c r="K27" s="29"/>
      <c r="L27" s="29"/>
      <c r="M27" s="29"/>
      <c r="N27" s="29"/>
      <c r="O27" s="35"/>
      <c r="P27" s="35"/>
      <c r="Q27" s="35"/>
      <c r="R27" s="34"/>
    </row>
    <row r="28" spans="1:18" ht="15" thickBot="1" x14ac:dyDescent="0.4">
      <c r="A28" s="106" t="s">
        <v>55</v>
      </c>
      <c r="B28" s="107"/>
      <c r="C28" s="21"/>
      <c r="D28" s="21"/>
      <c r="E28" s="21"/>
      <c r="F28" s="21"/>
      <c r="G28" s="21"/>
      <c r="H28" s="21"/>
      <c r="I28" s="21"/>
      <c r="J28" s="21"/>
      <c r="K28" s="21"/>
      <c r="L28" s="21"/>
      <c r="M28" s="21"/>
      <c r="N28" s="21"/>
      <c r="O28" s="35"/>
      <c r="P28" s="35"/>
      <c r="Q28" s="35"/>
      <c r="R28" s="34"/>
    </row>
    <row r="29" spans="1:18" ht="15" thickBot="1" x14ac:dyDescent="0.4">
      <c r="A29" s="108" t="s">
        <v>70</v>
      </c>
      <c r="B29" s="109"/>
      <c r="C29" s="19"/>
      <c r="D29" s="19"/>
      <c r="E29" s="19"/>
      <c r="F29" s="19"/>
      <c r="G29" s="19"/>
      <c r="H29" s="19"/>
      <c r="I29" s="19"/>
      <c r="J29" s="19"/>
      <c r="K29" s="19"/>
      <c r="L29" s="19"/>
      <c r="M29" s="19"/>
      <c r="N29" s="19"/>
      <c r="O29" s="35"/>
      <c r="P29" s="35"/>
      <c r="Q29" s="35"/>
      <c r="R29" s="34"/>
    </row>
    <row r="30" spans="1:18" x14ac:dyDescent="0.35">
      <c r="A30" s="8">
        <v>105</v>
      </c>
      <c r="B30" s="8" t="s">
        <v>223</v>
      </c>
      <c r="C30" s="28"/>
      <c r="D30" s="28"/>
      <c r="E30" s="28"/>
      <c r="F30" s="28"/>
      <c r="G30" s="28"/>
      <c r="H30" s="28"/>
      <c r="I30" s="28"/>
      <c r="J30" s="28"/>
      <c r="K30" s="28"/>
      <c r="L30" s="28"/>
      <c r="M30" s="28"/>
      <c r="N30" s="28"/>
      <c r="O30" s="35"/>
      <c r="P30" s="35"/>
      <c r="Q30" s="35"/>
      <c r="R30" s="34"/>
    </row>
    <row r="31" spans="1:18" x14ac:dyDescent="0.35">
      <c r="A31" s="7"/>
      <c r="B31" s="7" t="s">
        <v>204</v>
      </c>
      <c r="C31" s="30" t="s">
        <v>220</v>
      </c>
      <c r="D31" s="30" t="s">
        <v>220</v>
      </c>
      <c r="E31" s="30" t="s">
        <v>220</v>
      </c>
      <c r="F31" s="30" t="s">
        <v>220</v>
      </c>
      <c r="G31" s="30" t="s">
        <v>232</v>
      </c>
      <c r="H31" s="30"/>
      <c r="I31" s="30" t="s">
        <v>220</v>
      </c>
      <c r="J31" s="30" t="s">
        <v>220</v>
      </c>
      <c r="K31" s="30" t="s">
        <v>220</v>
      </c>
      <c r="L31" s="30" t="s">
        <v>220</v>
      </c>
      <c r="M31" s="30"/>
      <c r="N31" s="30" t="s">
        <v>220</v>
      </c>
      <c r="O31" s="35">
        <f t="shared" ref="O31:O37" si="3">COUNTIF(C31:N31,"Yes")</f>
        <v>10</v>
      </c>
      <c r="P31" s="35">
        <f t="shared" ref="P31:P37" si="4">COUNTIF(C31:N31,"No")</f>
        <v>0</v>
      </c>
      <c r="Q31" s="35">
        <f t="shared" ref="Q31:Q37" si="5">COUNTIF(C31:N31,"insufficient evidence")</f>
        <v>0</v>
      </c>
      <c r="R31" s="34" t="s">
        <v>238</v>
      </c>
    </row>
    <row r="32" spans="1:18" x14ac:dyDescent="0.35">
      <c r="A32" s="7"/>
      <c r="B32" s="7" t="s">
        <v>205</v>
      </c>
      <c r="C32" s="30"/>
      <c r="D32" s="30"/>
      <c r="E32" s="30"/>
      <c r="F32" s="30"/>
      <c r="G32" s="30"/>
      <c r="H32" s="30"/>
      <c r="I32" s="30"/>
      <c r="J32" s="30"/>
      <c r="K32" s="30"/>
      <c r="L32" s="30"/>
      <c r="M32" s="30"/>
      <c r="N32" s="30"/>
      <c r="O32" s="35">
        <f t="shared" si="3"/>
        <v>0</v>
      </c>
      <c r="P32" s="35">
        <f t="shared" si="4"/>
        <v>0</v>
      </c>
      <c r="Q32" s="35">
        <f t="shared" si="5"/>
        <v>0</v>
      </c>
      <c r="R32" s="34"/>
    </row>
    <row r="33" spans="1:18" x14ac:dyDescent="0.35">
      <c r="A33" s="7"/>
      <c r="B33" s="7" t="s">
        <v>206</v>
      </c>
      <c r="C33" s="30"/>
      <c r="D33" s="30"/>
      <c r="E33" s="30"/>
      <c r="F33" s="30"/>
      <c r="G33" s="30"/>
      <c r="H33" s="30"/>
      <c r="I33" s="30"/>
      <c r="J33" s="30"/>
      <c r="K33" s="30"/>
      <c r="L33" s="30"/>
      <c r="M33" s="30"/>
      <c r="N33" s="30"/>
      <c r="O33" s="35">
        <f t="shared" si="3"/>
        <v>0</v>
      </c>
      <c r="P33" s="35">
        <f t="shared" si="4"/>
        <v>0</v>
      </c>
      <c r="Q33" s="35">
        <f t="shared" si="5"/>
        <v>0</v>
      </c>
      <c r="R33" s="34"/>
    </row>
    <row r="34" spans="1:18" x14ac:dyDescent="0.35">
      <c r="A34" s="7"/>
      <c r="B34" s="7" t="s">
        <v>207</v>
      </c>
      <c r="C34" s="30"/>
      <c r="D34" s="30"/>
      <c r="E34" s="30"/>
      <c r="F34" s="30"/>
      <c r="G34" s="30"/>
      <c r="H34" s="30"/>
      <c r="I34" s="30"/>
      <c r="J34" s="30"/>
      <c r="K34" s="30"/>
      <c r="L34" s="30"/>
      <c r="M34" s="30"/>
      <c r="N34" s="30"/>
      <c r="O34" s="35">
        <f t="shared" si="3"/>
        <v>0</v>
      </c>
      <c r="P34" s="35">
        <f t="shared" si="4"/>
        <v>0</v>
      </c>
      <c r="Q34" s="35">
        <f t="shared" si="5"/>
        <v>0</v>
      </c>
      <c r="R34" s="34"/>
    </row>
    <row r="35" spans="1:18" x14ac:dyDescent="0.35">
      <c r="A35" s="7"/>
      <c r="B35" s="7" t="s">
        <v>59</v>
      </c>
      <c r="C35" s="30"/>
      <c r="D35" s="30"/>
      <c r="E35" s="30"/>
      <c r="F35" s="30"/>
      <c r="G35" s="30"/>
      <c r="H35" s="30" t="s">
        <v>232</v>
      </c>
      <c r="I35" s="30"/>
      <c r="J35" s="30"/>
      <c r="K35" s="30"/>
      <c r="L35" s="30"/>
      <c r="M35" s="30"/>
      <c r="N35" s="30"/>
      <c r="O35" s="35">
        <f t="shared" si="3"/>
        <v>1</v>
      </c>
      <c r="P35" s="35">
        <f t="shared" si="4"/>
        <v>0</v>
      </c>
      <c r="Q35" s="35">
        <f t="shared" si="5"/>
        <v>0</v>
      </c>
      <c r="R35" s="34"/>
    </row>
    <row r="36" spans="1:18" x14ac:dyDescent="0.35">
      <c r="A36" s="7"/>
      <c r="B36" s="7" t="s">
        <v>60</v>
      </c>
      <c r="C36" s="30"/>
      <c r="D36" s="30"/>
      <c r="E36" s="30"/>
      <c r="F36" s="30"/>
      <c r="G36" s="30"/>
      <c r="H36" s="30"/>
      <c r="I36" s="30"/>
      <c r="J36" s="30"/>
      <c r="K36" s="30"/>
      <c r="L36" s="30"/>
      <c r="M36" s="30"/>
      <c r="N36" s="30"/>
      <c r="O36" s="35">
        <f t="shared" si="3"/>
        <v>0</v>
      </c>
      <c r="P36" s="35">
        <f t="shared" si="4"/>
        <v>0</v>
      </c>
      <c r="Q36" s="35">
        <f t="shared" si="5"/>
        <v>0</v>
      </c>
      <c r="R36" s="34"/>
    </row>
    <row r="37" spans="1:18" x14ac:dyDescent="0.35">
      <c r="A37" s="7"/>
      <c r="B37" s="7" t="s">
        <v>56</v>
      </c>
      <c r="C37" s="30"/>
      <c r="D37" s="30"/>
      <c r="E37" s="30"/>
      <c r="F37" s="30"/>
      <c r="G37" s="30"/>
      <c r="H37" s="30"/>
      <c r="I37" s="30"/>
      <c r="J37" s="30"/>
      <c r="K37" s="30"/>
      <c r="L37" s="30"/>
      <c r="M37" s="30" t="s">
        <v>220</v>
      </c>
      <c r="N37" s="30"/>
      <c r="O37" s="35">
        <f t="shared" si="3"/>
        <v>1</v>
      </c>
      <c r="P37" s="35">
        <f t="shared" si="4"/>
        <v>0</v>
      </c>
      <c r="Q37" s="35">
        <f t="shared" si="5"/>
        <v>0</v>
      </c>
      <c r="R37" s="34"/>
    </row>
    <row r="38" spans="1:18" ht="15" thickBot="1" x14ac:dyDescent="0.4">
      <c r="A38" s="7"/>
      <c r="B38" s="7"/>
      <c r="C38" s="29"/>
      <c r="D38" s="29"/>
      <c r="E38" s="29"/>
      <c r="F38" s="29"/>
      <c r="G38" s="29"/>
      <c r="H38" s="29"/>
      <c r="I38" s="29"/>
      <c r="J38" s="29"/>
      <c r="K38" s="29"/>
      <c r="L38" s="29"/>
      <c r="M38" s="29"/>
      <c r="N38" s="29"/>
      <c r="O38" s="35"/>
      <c r="P38" s="35"/>
      <c r="Q38" s="35"/>
      <c r="R38" s="34"/>
    </row>
    <row r="39" spans="1:18" ht="15" thickBot="1" x14ac:dyDescent="0.4">
      <c r="A39" s="108" t="s">
        <v>71</v>
      </c>
      <c r="B39" s="109"/>
      <c r="C39" s="19"/>
      <c r="D39" s="19"/>
      <c r="E39" s="19"/>
      <c r="F39" s="19"/>
      <c r="G39" s="19"/>
      <c r="H39" s="19"/>
      <c r="I39" s="19"/>
      <c r="J39" s="19"/>
      <c r="K39" s="19"/>
      <c r="L39" s="19"/>
      <c r="M39" s="19"/>
      <c r="N39" s="19"/>
      <c r="O39" s="35"/>
      <c r="P39" s="35"/>
      <c r="Q39" s="35"/>
      <c r="R39" s="34"/>
    </row>
    <row r="40" spans="1:18" x14ac:dyDescent="0.35">
      <c r="A40" s="8">
        <v>106</v>
      </c>
      <c r="B40" s="8" t="s">
        <v>224</v>
      </c>
      <c r="C40" s="28"/>
      <c r="D40" s="28"/>
      <c r="E40" s="28"/>
      <c r="F40" s="28"/>
      <c r="G40" s="28"/>
      <c r="H40" s="28"/>
      <c r="I40" s="28"/>
      <c r="J40" s="28"/>
      <c r="K40" s="28"/>
      <c r="L40" s="28"/>
      <c r="M40" s="28"/>
      <c r="N40" s="28"/>
      <c r="O40" s="35"/>
      <c r="P40" s="35"/>
      <c r="Q40" s="35"/>
      <c r="R40" s="34"/>
    </row>
    <row r="41" spans="1:18" x14ac:dyDescent="0.35">
      <c r="A41" s="7"/>
      <c r="B41" s="7" t="s">
        <v>58</v>
      </c>
      <c r="C41" s="30" t="s">
        <v>220</v>
      </c>
      <c r="D41" s="30" t="s">
        <v>220</v>
      </c>
      <c r="E41" s="30" t="s">
        <v>220</v>
      </c>
      <c r="F41" s="30" t="s">
        <v>220</v>
      </c>
      <c r="G41" s="30" t="s">
        <v>232</v>
      </c>
      <c r="H41" s="30" t="s">
        <v>232</v>
      </c>
      <c r="I41" s="30" t="s">
        <v>220</v>
      </c>
      <c r="J41" s="30" t="s">
        <v>220</v>
      </c>
      <c r="K41" s="30" t="s">
        <v>220</v>
      </c>
      <c r="L41" s="30" t="s">
        <v>220</v>
      </c>
      <c r="M41" s="30" t="s">
        <v>220</v>
      </c>
      <c r="N41" s="30" t="s">
        <v>220</v>
      </c>
      <c r="O41" s="35">
        <f>COUNTIF(C41:N41,"Yes")</f>
        <v>12</v>
      </c>
      <c r="P41" s="35">
        <f>COUNTIF(C41:N41,"No")</f>
        <v>0</v>
      </c>
      <c r="Q41" s="35">
        <f>COUNTIF(C41:N41,"insufficient evidence")</f>
        <v>0</v>
      </c>
      <c r="R41" s="34" t="s">
        <v>238</v>
      </c>
    </row>
    <row r="42" spans="1:18" x14ac:dyDescent="0.35">
      <c r="A42" s="7"/>
      <c r="B42" s="7" t="s">
        <v>62</v>
      </c>
      <c r="C42" s="30"/>
      <c r="D42" s="30"/>
      <c r="E42" s="30"/>
      <c r="F42" s="30"/>
      <c r="G42" s="30"/>
      <c r="H42" s="30"/>
      <c r="I42" s="30"/>
      <c r="J42" s="30"/>
      <c r="K42" s="30"/>
      <c r="L42" s="30"/>
      <c r="M42" s="30"/>
      <c r="N42" s="30"/>
      <c r="O42" s="35">
        <f>COUNTIF(C42:N42,"Yes")</f>
        <v>0</v>
      </c>
      <c r="P42" s="35">
        <f>COUNTIF(C42:N42,"No")</f>
        <v>0</v>
      </c>
      <c r="Q42" s="35">
        <f>COUNTIF(C42:N42,"insufficient evidence")</f>
        <v>0</v>
      </c>
      <c r="R42" s="34"/>
    </row>
    <row r="43" spans="1:18" x14ac:dyDescent="0.35">
      <c r="A43" s="7"/>
      <c r="B43" s="1" t="s">
        <v>133</v>
      </c>
      <c r="C43" s="30"/>
      <c r="D43" s="30"/>
      <c r="E43" s="30"/>
      <c r="F43" s="30"/>
      <c r="G43" s="30"/>
      <c r="H43" s="30"/>
      <c r="I43" s="30"/>
      <c r="J43" s="30"/>
      <c r="K43" s="30"/>
      <c r="L43" s="30"/>
      <c r="M43" s="30"/>
      <c r="N43" s="30"/>
      <c r="O43" s="35">
        <f>COUNTIF(C43:N43,"Yes")</f>
        <v>0</v>
      </c>
      <c r="P43" s="35">
        <f>COUNTIF(C43:N43,"No")</f>
        <v>0</v>
      </c>
      <c r="Q43" s="35">
        <f>COUNTIF(C43:N43,"insufficient evidence")</f>
        <v>0</v>
      </c>
      <c r="R43" s="34"/>
    </row>
    <row r="44" spans="1:18" ht="15" thickBot="1" x14ac:dyDescent="0.4">
      <c r="A44" s="7"/>
      <c r="B44" s="7"/>
      <c r="C44" s="29"/>
      <c r="D44" s="29"/>
      <c r="E44" s="29"/>
      <c r="F44" s="29"/>
      <c r="G44" s="29"/>
      <c r="H44" s="29"/>
      <c r="I44" s="29"/>
      <c r="J44" s="29"/>
      <c r="K44" s="29"/>
      <c r="L44" s="29"/>
      <c r="M44" s="29"/>
      <c r="N44" s="29"/>
      <c r="O44" s="35"/>
      <c r="P44" s="35"/>
      <c r="Q44" s="35"/>
      <c r="R44" s="34"/>
    </row>
    <row r="45" spans="1:18" ht="15" thickBot="1" x14ac:dyDescent="0.4">
      <c r="A45" s="108" t="s">
        <v>57</v>
      </c>
      <c r="B45" s="109"/>
      <c r="C45" s="19"/>
      <c r="D45" s="19"/>
      <c r="E45" s="19"/>
      <c r="F45" s="19"/>
      <c r="G45" s="19"/>
      <c r="H45" s="19"/>
      <c r="I45" s="19"/>
      <c r="J45" s="19"/>
      <c r="K45" s="19"/>
      <c r="L45" s="19"/>
      <c r="M45" s="19"/>
      <c r="N45" s="19"/>
      <c r="O45" s="35"/>
      <c r="P45" s="35"/>
      <c r="Q45" s="35"/>
      <c r="R45" s="34"/>
    </row>
    <row r="46" spans="1:18" x14ac:dyDescent="0.35">
      <c r="A46" s="8">
        <v>107</v>
      </c>
      <c r="B46" s="8" t="s">
        <v>225</v>
      </c>
      <c r="C46" s="28"/>
      <c r="D46" s="28"/>
      <c r="E46" s="28"/>
      <c r="F46" s="28"/>
      <c r="G46" s="28"/>
      <c r="H46" s="28"/>
      <c r="I46" s="28"/>
      <c r="J46" s="28"/>
      <c r="K46" s="28"/>
      <c r="L46" s="28"/>
      <c r="M46" s="28"/>
      <c r="N46" s="28"/>
      <c r="O46" s="35"/>
      <c r="P46" s="35"/>
      <c r="Q46" s="35"/>
      <c r="R46" s="34"/>
    </row>
    <row r="47" spans="1:18" x14ac:dyDescent="0.35">
      <c r="A47" s="7"/>
      <c r="B47" s="7" t="s">
        <v>209</v>
      </c>
      <c r="C47" s="30" t="s">
        <v>220</v>
      </c>
      <c r="D47" s="30" t="s">
        <v>220</v>
      </c>
      <c r="E47" s="30" t="s">
        <v>220</v>
      </c>
      <c r="F47" s="30" t="s">
        <v>220</v>
      </c>
      <c r="G47" s="30" t="s">
        <v>232</v>
      </c>
      <c r="H47" s="30"/>
      <c r="I47" s="30" t="s">
        <v>220</v>
      </c>
      <c r="J47" s="30" t="s">
        <v>220</v>
      </c>
      <c r="K47" s="30" t="s">
        <v>220</v>
      </c>
      <c r="L47" s="30" t="s">
        <v>220</v>
      </c>
      <c r="M47" s="30" t="s">
        <v>220</v>
      </c>
      <c r="N47" s="30" t="s">
        <v>220</v>
      </c>
      <c r="O47" s="35">
        <f>COUNTIF(C47:N47,"Yes")</f>
        <v>11</v>
      </c>
      <c r="P47" s="35">
        <f>COUNTIF(C47:N47,"No")</f>
        <v>0</v>
      </c>
      <c r="Q47" s="35">
        <f>COUNTIF(C47:N47,"insufficient evidence")</f>
        <v>0</v>
      </c>
      <c r="R47" s="34" t="s">
        <v>238</v>
      </c>
    </row>
    <row r="48" spans="1:18" x14ac:dyDescent="0.35">
      <c r="A48" s="7"/>
      <c r="B48" s="7" t="s">
        <v>210</v>
      </c>
      <c r="C48" s="30"/>
      <c r="D48" s="30"/>
      <c r="E48" s="30"/>
      <c r="F48" s="30"/>
      <c r="G48" s="30"/>
      <c r="H48" s="30" t="s">
        <v>232</v>
      </c>
      <c r="I48" s="30"/>
      <c r="J48" s="30"/>
      <c r="K48" s="30"/>
      <c r="L48" s="30"/>
      <c r="M48" s="30"/>
      <c r="N48" s="30"/>
      <c r="O48" s="35">
        <f>COUNTIF(C48:N48,"Yes")</f>
        <v>1</v>
      </c>
      <c r="P48" s="35">
        <f>COUNTIF(C48:N48,"No")</f>
        <v>0</v>
      </c>
      <c r="Q48" s="35">
        <f>COUNTIF(C48:N48,"insufficient evidence")</f>
        <v>0</v>
      </c>
      <c r="R48" s="34"/>
    </row>
    <row r="49" spans="1:18" x14ac:dyDescent="0.35">
      <c r="A49" s="7"/>
      <c r="B49" s="7" t="s">
        <v>208</v>
      </c>
      <c r="C49" s="30"/>
      <c r="D49" s="30"/>
      <c r="E49" s="30"/>
      <c r="F49" s="30"/>
      <c r="G49" s="30"/>
      <c r="H49" s="30"/>
      <c r="I49" s="30"/>
      <c r="J49" s="30"/>
      <c r="K49" s="30"/>
      <c r="L49" s="30"/>
      <c r="M49" s="30"/>
      <c r="N49" s="30"/>
      <c r="O49" s="35">
        <f>COUNTIF(C49:N49,"Yes")</f>
        <v>0</v>
      </c>
      <c r="P49" s="35">
        <f>COUNTIF(C49:N49,"No")</f>
        <v>0</v>
      </c>
      <c r="Q49" s="35">
        <f>COUNTIF(C49:N49,"insufficient evidence")</f>
        <v>0</v>
      </c>
      <c r="R49" s="34"/>
    </row>
    <row r="50" spans="1:18" ht="15" thickBot="1" x14ac:dyDescent="0.4">
      <c r="A50" s="7"/>
      <c r="B50" s="7"/>
      <c r="C50" s="29"/>
      <c r="D50" s="29"/>
      <c r="E50" s="29"/>
      <c r="F50" s="29"/>
      <c r="G50" s="29"/>
      <c r="H50" s="29"/>
      <c r="I50" s="29"/>
      <c r="J50" s="29"/>
      <c r="K50" s="29"/>
      <c r="L50" s="29"/>
      <c r="M50" s="29"/>
      <c r="N50" s="29"/>
      <c r="O50" s="35"/>
      <c r="P50" s="35"/>
      <c r="Q50" s="35"/>
      <c r="R50" s="34"/>
    </row>
    <row r="51" spans="1:18" ht="15" thickBot="1" x14ac:dyDescent="0.4">
      <c r="A51" s="108" t="s">
        <v>72</v>
      </c>
      <c r="B51" s="109"/>
      <c r="C51" s="19"/>
      <c r="D51" s="19"/>
      <c r="E51" s="19"/>
      <c r="F51" s="19"/>
      <c r="G51" s="19"/>
      <c r="H51" s="19"/>
      <c r="I51" s="19"/>
      <c r="J51" s="19"/>
      <c r="K51" s="19"/>
      <c r="L51" s="19"/>
      <c r="M51" s="19"/>
      <c r="N51" s="19"/>
      <c r="O51" s="35"/>
      <c r="P51" s="35"/>
      <c r="Q51" s="35"/>
      <c r="R51" s="34"/>
    </row>
    <row r="52" spans="1:18" x14ac:dyDescent="0.35">
      <c r="A52" s="8">
        <v>108</v>
      </c>
      <c r="B52" s="8" t="s">
        <v>226</v>
      </c>
      <c r="C52" s="28"/>
      <c r="D52" s="28"/>
      <c r="E52" s="28"/>
      <c r="F52" s="28"/>
      <c r="G52" s="28"/>
      <c r="H52" s="28"/>
      <c r="I52" s="28"/>
      <c r="J52" s="28"/>
      <c r="K52" s="28"/>
      <c r="L52" s="28"/>
      <c r="M52" s="28"/>
      <c r="N52" s="28"/>
      <c r="O52" s="35"/>
      <c r="P52" s="35"/>
      <c r="Q52" s="35"/>
      <c r="R52" s="34"/>
    </row>
    <row r="53" spans="1:18" x14ac:dyDescent="0.35">
      <c r="A53" s="7"/>
      <c r="B53" s="7" t="s">
        <v>61</v>
      </c>
      <c r="C53" s="30"/>
      <c r="D53" s="30" t="s">
        <v>220</v>
      </c>
      <c r="E53" s="30"/>
      <c r="F53" s="30"/>
      <c r="G53" s="30"/>
      <c r="H53" s="30"/>
      <c r="I53" s="30"/>
      <c r="J53" s="30" t="s">
        <v>220</v>
      </c>
      <c r="K53" s="30"/>
      <c r="L53" s="30"/>
      <c r="M53" s="30"/>
      <c r="N53" s="30"/>
      <c r="O53" s="35">
        <f>COUNTIF(C53:N53,"Yes")</f>
        <v>2</v>
      </c>
      <c r="P53" s="35">
        <f>COUNTIF(C53:N53,"No")</f>
        <v>0</v>
      </c>
      <c r="Q53" s="35">
        <f>COUNTIF(C53:N53,"insufficient evidence")</f>
        <v>0</v>
      </c>
      <c r="R53" s="34"/>
    </row>
    <row r="54" spans="1:18" x14ac:dyDescent="0.35">
      <c r="A54" s="7"/>
      <c r="B54" s="7" t="s">
        <v>63</v>
      </c>
      <c r="C54" s="30" t="s">
        <v>220</v>
      </c>
      <c r="D54" s="30"/>
      <c r="E54" s="30" t="s">
        <v>220</v>
      </c>
      <c r="F54" s="30" t="s">
        <v>220</v>
      </c>
      <c r="G54" s="30" t="s">
        <v>232</v>
      </c>
      <c r="H54" s="30" t="s">
        <v>232</v>
      </c>
      <c r="I54" s="30" t="s">
        <v>220</v>
      </c>
      <c r="J54" s="30"/>
      <c r="K54" s="30" t="s">
        <v>220</v>
      </c>
      <c r="L54" s="30" t="s">
        <v>220</v>
      </c>
      <c r="M54" s="30" t="s">
        <v>220</v>
      </c>
      <c r="N54" s="30" t="s">
        <v>220</v>
      </c>
      <c r="O54" s="35">
        <f>COUNTIF(C54:N54,"Yes")</f>
        <v>10</v>
      </c>
      <c r="P54" s="35">
        <f>COUNTIF(C54:N54,"No")</f>
        <v>0</v>
      </c>
      <c r="Q54" s="35">
        <f>COUNTIF(C54:N54,"insufficient evidence")</f>
        <v>0</v>
      </c>
      <c r="R54" s="34" t="s">
        <v>238</v>
      </c>
    </row>
    <row r="55" spans="1:18" ht="15" thickBot="1" x14ac:dyDescent="0.4">
      <c r="A55" s="7"/>
      <c r="B55" s="7"/>
      <c r="C55" s="29"/>
      <c r="D55" s="29"/>
      <c r="E55" s="29"/>
      <c r="F55" s="29"/>
      <c r="G55" s="29"/>
      <c r="H55" s="29"/>
      <c r="I55" s="29"/>
      <c r="J55" s="29"/>
      <c r="K55" s="29"/>
      <c r="L55" s="29"/>
      <c r="M55" s="29"/>
      <c r="N55" s="29"/>
      <c r="O55" s="35"/>
      <c r="P55" s="35"/>
      <c r="Q55" s="35"/>
      <c r="R55" s="34"/>
    </row>
    <row r="56" spans="1:18" ht="15" thickBot="1" x14ac:dyDescent="0.4">
      <c r="A56" s="108" t="s">
        <v>74</v>
      </c>
      <c r="B56" s="109"/>
      <c r="C56" s="19"/>
      <c r="D56" s="19"/>
      <c r="E56" s="19"/>
      <c r="F56" s="19"/>
      <c r="G56" s="19"/>
      <c r="H56" s="19"/>
      <c r="I56" s="19"/>
      <c r="J56" s="19"/>
      <c r="K56" s="19"/>
      <c r="L56" s="19"/>
      <c r="M56" s="19"/>
      <c r="N56" s="19"/>
      <c r="O56" s="35"/>
      <c r="P56" s="35"/>
      <c r="Q56" s="35"/>
      <c r="R56" s="34"/>
    </row>
    <row r="57" spans="1:18" x14ac:dyDescent="0.35">
      <c r="A57" s="8">
        <v>111</v>
      </c>
      <c r="B57" s="8" t="s">
        <v>227</v>
      </c>
      <c r="C57" s="28"/>
      <c r="D57" s="28"/>
      <c r="E57" s="28"/>
      <c r="F57" s="28"/>
      <c r="G57" s="28"/>
      <c r="H57" s="28"/>
      <c r="I57" s="28"/>
      <c r="J57" s="28"/>
      <c r="K57" s="28"/>
      <c r="L57" s="28"/>
      <c r="M57" s="28"/>
      <c r="N57" s="28"/>
      <c r="O57" s="35"/>
      <c r="P57" s="35"/>
      <c r="Q57" s="35"/>
      <c r="R57" s="34"/>
    </row>
    <row r="58" spans="1:18" ht="40.25" customHeight="1" x14ac:dyDescent="0.35">
      <c r="A58" s="7"/>
      <c r="B58" s="16" t="s">
        <v>211</v>
      </c>
      <c r="C58" s="30"/>
      <c r="D58" s="30" t="s">
        <v>220</v>
      </c>
      <c r="E58" s="30"/>
      <c r="F58" s="30"/>
      <c r="G58" s="30"/>
      <c r="H58" s="30"/>
      <c r="I58" s="30"/>
      <c r="J58" s="30"/>
      <c r="K58" s="30" t="s">
        <v>220</v>
      </c>
      <c r="L58" s="30"/>
      <c r="M58" s="30"/>
      <c r="N58" s="30"/>
      <c r="O58" s="35">
        <f>COUNTIF(C58:N58,"Yes")</f>
        <v>2</v>
      </c>
      <c r="P58" s="35">
        <f>COUNTIF(C58:N58,"No")</f>
        <v>0</v>
      </c>
      <c r="Q58" s="35">
        <f>COUNTIF(C58:N58,"insufficient evidence")</f>
        <v>0</v>
      </c>
      <c r="R58" s="34"/>
    </row>
    <row r="59" spans="1:18" ht="40.25" customHeight="1" x14ac:dyDescent="0.35">
      <c r="A59" s="7"/>
      <c r="B59" s="16" t="s">
        <v>212</v>
      </c>
      <c r="C59" s="30" t="s">
        <v>220</v>
      </c>
      <c r="D59" s="30"/>
      <c r="E59" s="30" t="s">
        <v>220</v>
      </c>
      <c r="F59" s="30" t="s">
        <v>220</v>
      </c>
      <c r="G59" s="30" t="s">
        <v>232</v>
      </c>
      <c r="H59" s="30" t="s">
        <v>232</v>
      </c>
      <c r="I59" s="30" t="s">
        <v>220</v>
      </c>
      <c r="J59" s="30" t="s">
        <v>220</v>
      </c>
      <c r="K59" s="30"/>
      <c r="L59" s="30" t="s">
        <v>220</v>
      </c>
      <c r="M59" s="30" t="s">
        <v>220</v>
      </c>
      <c r="N59" s="30" t="s">
        <v>220</v>
      </c>
      <c r="O59" s="35">
        <f>COUNTIF(C59:N59,"Yes")</f>
        <v>10</v>
      </c>
      <c r="P59" s="35">
        <f>COUNTIF(C59:N59,"No")</f>
        <v>0</v>
      </c>
      <c r="Q59" s="35">
        <f>COUNTIF(C59:N59,"insufficient evidence")</f>
        <v>0</v>
      </c>
      <c r="R59" s="34" t="s">
        <v>238</v>
      </c>
    </row>
    <row r="60" spans="1:18" ht="40.25" customHeight="1" x14ac:dyDescent="0.35">
      <c r="A60" s="7"/>
      <c r="B60" s="16" t="s">
        <v>213</v>
      </c>
      <c r="C60" s="30"/>
      <c r="D60" s="30"/>
      <c r="E60" s="30"/>
      <c r="F60" s="30"/>
      <c r="G60" s="30"/>
      <c r="H60" s="30"/>
      <c r="I60" s="30"/>
      <c r="J60" s="30"/>
      <c r="K60" s="30"/>
      <c r="L60" s="30"/>
      <c r="M60" s="30"/>
      <c r="N60" s="30"/>
      <c r="O60" s="35">
        <f>COUNTIF(C60:N60,"Yes")</f>
        <v>0</v>
      </c>
      <c r="P60" s="35">
        <f>COUNTIF(C60:N60,"No")</f>
        <v>0</v>
      </c>
      <c r="Q60" s="35">
        <f>COUNTIF(C60:N60,"insufficient evidence")</f>
        <v>0</v>
      </c>
      <c r="R60" s="34"/>
    </row>
    <row r="61" spans="1:18" ht="15" thickBot="1" x14ac:dyDescent="0.4">
      <c r="A61" s="9"/>
      <c r="B61" s="9"/>
      <c r="C61" s="29"/>
      <c r="D61" s="29"/>
      <c r="E61" s="29"/>
      <c r="F61" s="29"/>
      <c r="G61" s="29"/>
      <c r="H61" s="29"/>
      <c r="I61" s="29"/>
      <c r="J61" s="29"/>
      <c r="K61" s="29"/>
      <c r="L61" s="29"/>
      <c r="M61" s="29"/>
      <c r="N61" s="29"/>
      <c r="O61" s="37"/>
      <c r="P61" s="37"/>
      <c r="Q61" s="37"/>
      <c r="R61" s="29"/>
    </row>
    <row r="63" spans="1:18" x14ac:dyDescent="0.35">
      <c r="B63" s="112" t="s">
        <v>294</v>
      </c>
      <c r="C63" s="112"/>
      <c r="D63" s="112"/>
      <c r="E63" s="112"/>
    </row>
    <row r="64" spans="1:18" x14ac:dyDescent="0.35">
      <c r="B64" s="112"/>
      <c r="C64" s="112"/>
      <c r="D64" s="112"/>
      <c r="E64" s="112"/>
    </row>
    <row r="65" spans="1:18" ht="15" thickBot="1" x14ac:dyDescent="0.4"/>
    <row r="66" spans="1:18" ht="15" thickBot="1" x14ac:dyDescent="0.4">
      <c r="O66" s="113" t="s">
        <v>245</v>
      </c>
      <c r="P66" s="114"/>
      <c r="Q66" s="114"/>
      <c r="R66" s="115"/>
    </row>
    <row r="67" spans="1:18" ht="15" thickBot="1" x14ac:dyDescent="0.4">
      <c r="A67" s="118" t="s">
        <v>218</v>
      </c>
      <c r="B67" s="120" t="s">
        <v>0</v>
      </c>
      <c r="C67" s="116">
        <v>1</v>
      </c>
      <c r="D67" s="116">
        <v>2</v>
      </c>
      <c r="E67" s="116">
        <v>3</v>
      </c>
      <c r="F67" s="116">
        <v>4</v>
      </c>
      <c r="G67" s="116">
        <v>5</v>
      </c>
      <c r="H67" s="116">
        <v>6</v>
      </c>
      <c r="I67" s="116">
        <v>7</v>
      </c>
      <c r="J67" s="116">
        <v>8</v>
      </c>
      <c r="K67" s="116">
        <v>9</v>
      </c>
      <c r="L67" s="116">
        <v>10</v>
      </c>
      <c r="M67" s="116">
        <v>11</v>
      </c>
      <c r="N67" s="116">
        <v>12</v>
      </c>
      <c r="O67" s="48" t="s">
        <v>228</v>
      </c>
      <c r="P67" s="48" t="s">
        <v>229</v>
      </c>
      <c r="Q67" s="48" t="s">
        <v>230</v>
      </c>
      <c r="R67" s="47" t="s">
        <v>231</v>
      </c>
    </row>
    <row r="68" spans="1:18" ht="23.5" customHeight="1" thickBot="1" x14ac:dyDescent="0.4">
      <c r="A68" s="119"/>
      <c r="B68" s="121"/>
      <c r="C68" s="117"/>
      <c r="D68" s="117"/>
      <c r="E68" s="117"/>
      <c r="F68" s="117"/>
      <c r="G68" s="117"/>
      <c r="H68" s="117"/>
      <c r="I68" s="117"/>
      <c r="J68" s="117"/>
      <c r="K68" s="117"/>
      <c r="L68" s="117"/>
      <c r="M68" s="117"/>
      <c r="N68" s="117"/>
      <c r="O68" s="46"/>
      <c r="P68" s="46"/>
      <c r="Q68" s="46"/>
      <c r="R68" s="46"/>
    </row>
    <row r="69" spans="1:18" ht="15" thickBot="1" x14ac:dyDescent="0.4">
      <c r="A69" s="106" t="s">
        <v>4</v>
      </c>
      <c r="B69" s="107"/>
      <c r="C69" s="34"/>
      <c r="D69" s="34"/>
      <c r="E69" s="34"/>
      <c r="F69" s="34"/>
      <c r="G69" s="34"/>
      <c r="H69" s="34"/>
      <c r="I69" s="34"/>
      <c r="J69" s="34"/>
      <c r="K69" s="34"/>
      <c r="L69" s="34"/>
      <c r="M69" s="34"/>
      <c r="N69" s="34"/>
      <c r="O69" s="34"/>
      <c r="P69" s="34"/>
      <c r="Q69" s="34"/>
      <c r="R69" s="34"/>
    </row>
    <row r="70" spans="1:18" ht="15" thickBot="1" x14ac:dyDescent="0.4">
      <c r="A70" s="122" t="s">
        <v>32</v>
      </c>
      <c r="B70" s="123"/>
      <c r="C70" s="97"/>
      <c r="D70" s="97"/>
      <c r="E70" s="97"/>
      <c r="F70" s="97"/>
      <c r="G70" s="97"/>
      <c r="H70" s="97"/>
      <c r="I70" s="97"/>
      <c r="J70" s="97"/>
      <c r="K70" s="97"/>
      <c r="L70" s="97"/>
      <c r="M70" s="97"/>
      <c r="N70" s="97"/>
      <c r="O70" s="34"/>
      <c r="P70" s="34"/>
      <c r="Q70" s="34"/>
      <c r="R70" s="34"/>
    </row>
    <row r="71" spans="1:18" x14ac:dyDescent="0.35">
      <c r="A71" s="6">
        <v>61</v>
      </c>
      <c r="B71" s="6" t="s">
        <v>180</v>
      </c>
      <c r="C71" s="98"/>
      <c r="D71" s="98"/>
      <c r="E71" s="98"/>
      <c r="F71" s="98"/>
      <c r="G71" s="98"/>
      <c r="H71" s="98"/>
      <c r="I71" s="98"/>
      <c r="J71" s="98"/>
      <c r="K71" s="98"/>
      <c r="L71" s="98"/>
      <c r="M71" s="98"/>
      <c r="N71" s="98"/>
      <c r="O71" s="28"/>
      <c r="P71" s="28"/>
      <c r="Q71" s="28"/>
      <c r="R71" s="28"/>
    </row>
    <row r="72" spans="1:18" ht="15" thickBot="1" x14ac:dyDescent="0.4">
      <c r="A72" s="9"/>
      <c r="B72" s="9" t="s">
        <v>179</v>
      </c>
      <c r="C72" s="99" t="s">
        <v>232</v>
      </c>
      <c r="D72" s="99" t="s">
        <v>232</v>
      </c>
      <c r="E72" s="99" t="s">
        <v>232</v>
      </c>
      <c r="F72" s="99" t="s">
        <v>232</v>
      </c>
      <c r="G72" s="99" t="s">
        <v>232</v>
      </c>
      <c r="H72" s="99" t="s">
        <v>232</v>
      </c>
      <c r="I72" s="99" t="s">
        <v>232</v>
      </c>
      <c r="J72" s="99" t="s">
        <v>232</v>
      </c>
      <c r="K72" s="99" t="s">
        <v>232</v>
      </c>
      <c r="L72" s="99" t="s">
        <v>234</v>
      </c>
      <c r="M72" s="99" t="s">
        <v>232</v>
      </c>
      <c r="N72" s="99" t="s">
        <v>234</v>
      </c>
      <c r="O72" s="29">
        <f>COUNTIF(C72:N72,"Yes")</f>
        <v>10</v>
      </c>
      <c r="P72" s="29">
        <f>COUNTIF(C72:N72,"No")</f>
        <v>0</v>
      </c>
      <c r="Q72" s="29">
        <f>COUNTIF(C72:N72, "Insufficient evidence")</f>
        <v>2</v>
      </c>
      <c r="R72" s="29" t="s">
        <v>240</v>
      </c>
    </row>
    <row r="73" spans="1:18" ht="15" thickBot="1" x14ac:dyDescent="0.4">
      <c r="A73" s="106" t="s">
        <v>4</v>
      </c>
      <c r="B73" s="107"/>
      <c r="C73" s="98"/>
      <c r="D73" s="98"/>
      <c r="E73" s="98"/>
      <c r="F73" s="98"/>
      <c r="G73" s="98"/>
      <c r="H73" s="98"/>
      <c r="I73" s="98"/>
      <c r="J73" s="98"/>
      <c r="K73" s="98"/>
      <c r="L73" s="98"/>
      <c r="M73" s="98"/>
      <c r="N73" s="98"/>
      <c r="O73" s="28"/>
      <c r="P73" s="28"/>
      <c r="Q73" s="28"/>
      <c r="R73" s="28"/>
    </row>
    <row r="74" spans="1:18" ht="15" thickBot="1" x14ac:dyDescent="0.4">
      <c r="A74" s="122" t="s">
        <v>35</v>
      </c>
      <c r="B74" s="123"/>
      <c r="C74" s="97"/>
      <c r="D74" s="97"/>
      <c r="E74" s="97"/>
      <c r="F74" s="97"/>
      <c r="G74" s="97"/>
      <c r="H74" s="97"/>
      <c r="I74" s="97"/>
      <c r="J74" s="97"/>
      <c r="K74" s="97"/>
      <c r="L74" s="97"/>
      <c r="M74" s="97"/>
      <c r="N74" s="97"/>
      <c r="O74" s="34"/>
      <c r="P74" s="34"/>
      <c r="Q74" s="34"/>
      <c r="R74" s="34"/>
    </row>
    <row r="75" spans="1:18" x14ac:dyDescent="0.35">
      <c r="A75" s="6">
        <v>68</v>
      </c>
      <c r="B75" s="6" t="s">
        <v>185</v>
      </c>
      <c r="C75" s="97"/>
      <c r="D75" s="97"/>
      <c r="E75" s="97"/>
      <c r="F75" s="97"/>
      <c r="G75" s="97"/>
      <c r="H75" s="97"/>
      <c r="I75" s="97"/>
      <c r="J75" s="97"/>
      <c r="K75" s="97"/>
      <c r="L75" s="97"/>
      <c r="M75" s="97"/>
      <c r="N75" s="97"/>
      <c r="O75" s="34"/>
      <c r="P75" s="34"/>
      <c r="Q75" s="34"/>
      <c r="R75" s="34"/>
    </row>
    <row r="76" spans="1:18" ht="15" thickBot="1" x14ac:dyDescent="0.4">
      <c r="A76" s="7"/>
      <c r="B76" s="7" t="s">
        <v>22</v>
      </c>
      <c r="C76" s="99" t="s">
        <v>232</v>
      </c>
      <c r="D76" s="99" t="s">
        <v>232</v>
      </c>
      <c r="E76" s="99" t="s">
        <v>234</v>
      </c>
      <c r="F76" s="99" t="s">
        <v>232</v>
      </c>
      <c r="G76" s="99" t="s">
        <v>232</v>
      </c>
      <c r="H76" s="99" t="s">
        <v>232</v>
      </c>
      <c r="I76" s="99" t="s">
        <v>232</v>
      </c>
      <c r="J76" s="99" t="s">
        <v>232</v>
      </c>
      <c r="K76" s="99" t="s">
        <v>232</v>
      </c>
      <c r="L76" s="99" t="s">
        <v>234</v>
      </c>
      <c r="M76" s="99" t="s">
        <v>232</v>
      </c>
      <c r="N76" s="99" t="s">
        <v>232</v>
      </c>
      <c r="O76" s="29">
        <f>COUNTIF(C76:N76,"Yes")</f>
        <v>10</v>
      </c>
      <c r="P76" s="29">
        <f>COUNTIF(C76:N76,"No")</f>
        <v>0</v>
      </c>
      <c r="Q76" s="29">
        <f>COUNTIF(C76:N76, "Insufficient evidence")</f>
        <v>2</v>
      </c>
      <c r="R76" s="29" t="s">
        <v>240</v>
      </c>
    </row>
    <row r="77" spans="1:18" ht="15" thickBot="1" x14ac:dyDescent="0.4">
      <c r="A77" s="106" t="s">
        <v>55</v>
      </c>
      <c r="B77" s="107"/>
      <c r="C77" s="100"/>
      <c r="D77" s="100"/>
      <c r="E77" s="100"/>
      <c r="F77" s="100"/>
      <c r="G77" s="100"/>
      <c r="H77" s="100"/>
      <c r="I77" s="100"/>
      <c r="J77" s="100"/>
      <c r="K77" s="100"/>
      <c r="L77" s="100"/>
      <c r="M77" s="100"/>
      <c r="N77" s="100"/>
      <c r="O77" s="86"/>
      <c r="P77" s="86"/>
      <c r="Q77" s="86"/>
      <c r="R77" s="86"/>
    </row>
    <row r="78" spans="1:18" ht="15" thickBot="1" x14ac:dyDescent="0.4">
      <c r="A78" s="108" t="s">
        <v>73</v>
      </c>
      <c r="B78" s="109"/>
      <c r="C78" s="100"/>
      <c r="D78" s="100"/>
      <c r="E78" s="100"/>
      <c r="F78" s="100"/>
      <c r="G78" s="100"/>
      <c r="H78" s="100"/>
      <c r="I78" s="100"/>
      <c r="J78" s="100"/>
      <c r="K78" s="100"/>
      <c r="L78" s="100"/>
      <c r="M78" s="100"/>
      <c r="N78" s="100"/>
      <c r="O78" s="86"/>
      <c r="P78" s="86"/>
      <c r="Q78" s="86"/>
      <c r="R78" s="86"/>
    </row>
    <row r="79" spans="1:18" x14ac:dyDescent="0.35">
      <c r="A79" s="8">
        <v>109</v>
      </c>
      <c r="B79" s="8" t="s">
        <v>226</v>
      </c>
      <c r="C79" s="98"/>
      <c r="D79" s="98"/>
      <c r="E79" s="98"/>
      <c r="F79" s="98"/>
      <c r="G79" s="98"/>
      <c r="H79" s="98"/>
      <c r="I79" s="98"/>
      <c r="J79" s="98"/>
      <c r="K79" s="98"/>
      <c r="L79" s="98"/>
      <c r="M79" s="98"/>
      <c r="N79" s="98"/>
      <c r="O79" s="28"/>
      <c r="P79" s="28"/>
      <c r="Q79" s="28"/>
      <c r="R79" s="28"/>
    </row>
    <row r="80" spans="1:18" x14ac:dyDescent="0.35">
      <c r="A80" s="7"/>
      <c r="B80" s="7" t="s">
        <v>64</v>
      </c>
      <c r="C80" s="97"/>
      <c r="D80" s="97"/>
      <c r="E80" s="97"/>
      <c r="F80" s="97"/>
      <c r="G80" s="97"/>
      <c r="H80" s="97"/>
      <c r="I80" s="97"/>
      <c r="J80" s="97"/>
      <c r="K80" s="97"/>
      <c r="L80" s="97"/>
      <c r="M80" s="97"/>
      <c r="N80" s="97"/>
      <c r="O80" s="34">
        <f>COUNTIF(C80:N80,"Yes")</f>
        <v>0</v>
      </c>
      <c r="P80" s="34">
        <f>COUNTIF(C80:N80,"No")</f>
        <v>0</v>
      </c>
      <c r="Q80" s="34">
        <f>COUNTIF(C80:N80, "Insufficient evidence")</f>
        <v>0</v>
      </c>
      <c r="R80" s="34"/>
    </row>
    <row r="81" spans="1:19" x14ac:dyDescent="0.35">
      <c r="A81" s="7"/>
      <c r="B81" s="7" t="s">
        <v>65</v>
      </c>
      <c r="C81" s="97" t="s">
        <v>232</v>
      </c>
      <c r="D81" s="97" t="s">
        <v>232</v>
      </c>
      <c r="E81" s="97" t="s">
        <v>232</v>
      </c>
      <c r="F81" s="97" t="s">
        <v>232</v>
      </c>
      <c r="G81" s="97" t="s">
        <v>232</v>
      </c>
      <c r="H81" s="97" t="s">
        <v>232</v>
      </c>
      <c r="I81" s="97" t="s">
        <v>232</v>
      </c>
      <c r="J81" s="97" t="s">
        <v>232</v>
      </c>
      <c r="K81" s="97" t="s">
        <v>232</v>
      </c>
      <c r="L81" s="97"/>
      <c r="M81" s="97" t="s">
        <v>232</v>
      </c>
      <c r="N81" s="97" t="s">
        <v>232</v>
      </c>
      <c r="O81" s="34">
        <f>COUNTIF(C81:N81,"Yes")</f>
        <v>11</v>
      </c>
      <c r="P81" s="34">
        <f>COUNTIF(C81:N81,"No")</f>
        <v>0</v>
      </c>
      <c r="Q81" s="34">
        <f>COUNTIF(C81:N81, "Insufficient evidence")</f>
        <v>0</v>
      </c>
      <c r="R81" s="34" t="s">
        <v>240</v>
      </c>
    </row>
    <row r="82" spans="1:19" x14ac:dyDescent="0.35">
      <c r="A82" s="7"/>
      <c r="B82" s="7" t="s">
        <v>66</v>
      </c>
      <c r="C82" s="97"/>
      <c r="D82" s="97"/>
      <c r="E82" s="97"/>
      <c r="F82" s="97"/>
      <c r="G82" s="97"/>
      <c r="H82" s="97"/>
      <c r="I82" s="97"/>
      <c r="J82" s="97"/>
      <c r="K82" s="97"/>
      <c r="L82" s="97" t="s">
        <v>232</v>
      </c>
      <c r="M82" s="97"/>
      <c r="N82" s="97"/>
      <c r="O82" s="34">
        <f>COUNTIF(C82:N82,"Yes")</f>
        <v>1</v>
      </c>
      <c r="P82" s="34">
        <f>COUNTIF(C82:N82,"No")</f>
        <v>0</v>
      </c>
      <c r="Q82" s="34">
        <f>COUNTIF(C82:N82, "Insufficient evidence")</f>
        <v>0</v>
      </c>
      <c r="R82" s="34"/>
    </row>
    <row r="83" spans="1:19" ht="15" thickBot="1" x14ac:dyDescent="0.4">
      <c r="A83" s="7"/>
      <c r="B83" s="7"/>
      <c r="C83" s="99"/>
      <c r="D83" s="99"/>
      <c r="E83" s="99"/>
      <c r="F83" s="99"/>
      <c r="G83" s="99"/>
      <c r="H83" s="99"/>
      <c r="I83" s="99"/>
      <c r="J83" s="99"/>
      <c r="K83" s="99"/>
      <c r="L83" s="99"/>
      <c r="M83" s="99"/>
      <c r="N83" s="99"/>
      <c r="O83" s="29"/>
      <c r="P83" s="29"/>
      <c r="Q83" s="29"/>
      <c r="R83" s="29"/>
    </row>
    <row r="84" spans="1:19" ht="15" thickBot="1" x14ac:dyDescent="0.4">
      <c r="A84" s="108" t="s">
        <v>75</v>
      </c>
      <c r="B84" s="109"/>
      <c r="C84" s="100"/>
      <c r="D84" s="100"/>
      <c r="E84" s="100"/>
      <c r="F84" s="100"/>
      <c r="G84" s="100"/>
      <c r="H84" s="100"/>
      <c r="I84" s="100"/>
      <c r="J84" s="100"/>
      <c r="K84" s="100"/>
      <c r="L84" s="100"/>
      <c r="M84" s="100"/>
      <c r="N84" s="100"/>
      <c r="O84" s="86"/>
      <c r="P84" s="86"/>
      <c r="Q84" s="86"/>
      <c r="R84" s="86"/>
    </row>
    <row r="85" spans="1:19" x14ac:dyDescent="0.35">
      <c r="A85" s="8">
        <v>110</v>
      </c>
      <c r="B85" s="8" t="s">
        <v>227</v>
      </c>
      <c r="C85" s="97"/>
      <c r="D85" s="97"/>
      <c r="E85" s="97"/>
      <c r="F85" s="97"/>
      <c r="G85" s="97"/>
      <c r="H85" s="97"/>
      <c r="I85" s="97"/>
      <c r="J85" s="97"/>
      <c r="K85" s="97"/>
      <c r="L85" s="97"/>
      <c r="M85" s="97"/>
      <c r="N85" s="97"/>
      <c r="O85" s="34"/>
      <c r="P85" s="34"/>
      <c r="Q85" s="34"/>
      <c r="R85" s="34"/>
    </row>
    <row r="86" spans="1:19" x14ac:dyDescent="0.35">
      <c r="A86" s="7"/>
      <c r="B86" s="7" t="s">
        <v>67</v>
      </c>
      <c r="C86" s="97"/>
      <c r="D86" s="97" t="s">
        <v>232</v>
      </c>
      <c r="E86" s="97"/>
      <c r="F86" s="97"/>
      <c r="G86" s="97"/>
      <c r="H86" s="97"/>
      <c r="I86" s="97"/>
      <c r="J86" s="97"/>
      <c r="K86" s="97"/>
      <c r="L86" s="97"/>
      <c r="M86" s="97"/>
      <c r="N86" s="97"/>
      <c r="O86" s="34">
        <f>COUNTIF(C86:N86,"Yes")</f>
        <v>1</v>
      </c>
      <c r="P86" s="34">
        <f>COUNTIF(C86:N86,"No")</f>
        <v>0</v>
      </c>
      <c r="Q86" s="34">
        <f>COUNTIF(C86:N86, "Insufficient evidence")</f>
        <v>0</v>
      </c>
      <c r="R86" s="34"/>
    </row>
    <row r="87" spans="1:19" x14ac:dyDescent="0.35">
      <c r="A87" s="7"/>
      <c r="B87" s="7" t="s">
        <v>68</v>
      </c>
      <c r="C87" s="97" t="s">
        <v>232</v>
      </c>
      <c r="D87" s="97"/>
      <c r="E87" s="97"/>
      <c r="F87" s="97" t="s">
        <v>232</v>
      </c>
      <c r="G87" s="97" t="s">
        <v>232</v>
      </c>
      <c r="H87" s="97" t="s">
        <v>232</v>
      </c>
      <c r="I87" s="97" t="s">
        <v>232</v>
      </c>
      <c r="J87" s="97" t="s">
        <v>232</v>
      </c>
      <c r="K87" s="97" t="s">
        <v>232</v>
      </c>
      <c r="L87" s="97" t="s">
        <v>232</v>
      </c>
      <c r="M87" s="97" t="s">
        <v>232</v>
      </c>
      <c r="N87" s="97" t="s">
        <v>232</v>
      </c>
      <c r="O87" s="34">
        <f>COUNTIF(C87:N87,"Yes")</f>
        <v>10</v>
      </c>
      <c r="P87" s="34">
        <f>COUNTIF(C87:N87,"No")</f>
        <v>0</v>
      </c>
      <c r="Q87" s="34">
        <f>COUNTIF(C87:N87, "Insufficient evidence")</f>
        <v>0</v>
      </c>
      <c r="R87" s="34" t="s">
        <v>240</v>
      </c>
    </row>
    <row r="88" spans="1:19" x14ac:dyDescent="0.35">
      <c r="A88" s="7"/>
      <c r="B88" s="7" t="s">
        <v>69</v>
      </c>
      <c r="C88" s="97"/>
      <c r="D88" s="97"/>
      <c r="E88" s="97"/>
      <c r="F88" s="97"/>
      <c r="G88" s="97"/>
      <c r="H88" s="97"/>
      <c r="I88" s="97"/>
      <c r="J88" s="97"/>
      <c r="K88" s="97"/>
      <c r="L88" s="97"/>
      <c r="M88" s="97"/>
      <c r="N88" s="97"/>
      <c r="O88" s="34">
        <f>COUNTIF(C88:N88,"Yes")</f>
        <v>0</v>
      </c>
      <c r="P88" s="34">
        <f>COUNTIF(C88:N88,"No")</f>
        <v>0</v>
      </c>
      <c r="Q88" s="34">
        <f>COUNTIF(C88:N88, "Insufficient evidence")</f>
        <v>0</v>
      </c>
      <c r="R88" s="34"/>
    </row>
    <row r="89" spans="1:19" ht="15" thickBot="1" x14ac:dyDescent="0.4">
      <c r="A89" s="9"/>
      <c r="B89" s="9"/>
      <c r="C89" s="99"/>
      <c r="D89" s="99"/>
      <c r="E89" s="99"/>
      <c r="F89" s="99"/>
      <c r="G89" s="99"/>
      <c r="H89" s="99"/>
      <c r="I89" s="99"/>
      <c r="J89" s="99"/>
      <c r="K89" s="99"/>
      <c r="L89" s="99"/>
      <c r="M89" s="99"/>
      <c r="N89" s="99"/>
      <c r="O89" s="29"/>
      <c r="P89" s="29"/>
      <c r="Q89" s="29"/>
      <c r="R89" s="29"/>
    </row>
    <row r="90" spans="1:19" x14ac:dyDescent="0.35">
      <c r="R90" s="38"/>
    </row>
    <row r="92" spans="1:19" x14ac:dyDescent="0.35">
      <c r="B92" s="112" t="s">
        <v>293</v>
      </c>
      <c r="C92" s="112"/>
      <c r="D92" s="112"/>
      <c r="E92" s="112"/>
    </row>
    <row r="93" spans="1:19" x14ac:dyDescent="0.35">
      <c r="B93" s="112"/>
      <c r="C93" s="112"/>
      <c r="D93" s="112"/>
      <c r="E93" s="112"/>
    </row>
    <row r="94" spans="1:19" ht="15" thickBot="1" x14ac:dyDescent="0.4"/>
    <row r="95" spans="1:19" ht="15" thickBot="1" x14ac:dyDescent="0.4">
      <c r="A95" s="124"/>
      <c r="B95" s="125"/>
      <c r="C95" s="128" t="s">
        <v>250</v>
      </c>
      <c r="D95" s="129"/>
      <c r="E95" s="129"/>
      <c r="F95" s="129"/>
      <c r="G95" s="129"/>
      <c r="H95" s="129"/>
      <c r="I95" s="129"/>
      <c r="J95" s="129"/>
      <c r="K95" s="129"/>
      <c r="L95" s="129"/>
      <c r="M95" s="129"/>
      <c r="N95" s="130"/>
      <c r="O95" s="131" t="s">
        <v>251</v>
      </c>
      <c r="P95" s="132"/>
      <c r="Q95" s="132"/>
      <c r="R95" s="132"/>
      <c r="S95" s="132"/>
    </row>
    <row r="96" spans="1:19" ht="15" thickBot="1" x14ac:dyDescent="0.4">
      <c r="A96" s="126"/>
      <c r="B96" s="127"/>
      <c r="C96" s="135">
        <v>1</v>
      </c>
      <c r="D96" s="135">
        <v>2</v>
      </c>
      <c r="E96" s="135">
        <v>3</v>
      </c>
      <c r="F96" s="135">
        <v>4</v>
      </c>
      <c r="G96" s="135">
        <v>5</v>
      </c>
      <c r="H96" s="135">
        <v>6</v>
      </c>
      <c r="I96" s="135">
        <v>7</v>
      </c>
      <c r="J96" s="135">
        <v>8</v>
      </c>
      <c r="K96" s="135">
        <v>9</v>
      </c>
      <c r="L96" s="135">
        <v>10</v>
      </c>
      <c r="M96" s="135">
        <v>11</v>
      </c>
      <c r="N96" s="135">
        <v>12</v>
      </c>
      <c r="O96" s="133"/>
      <c r="P96" s="134"/>
      <c r="Q96" s="134"/>
      <c r="R96" s="134"/>
      <c r="S96" s="134"/>
    </row>
    <row r="97" spans="1:19" ht="15" thickBot="1" x14ac:dyDescent="0.4">
      <c r="A97" s="138" t="s">
        <v>218</v>
      </c>
      <c r="B97" s="120" t="s">
        <v>0</v>
      </c>
      <c r="C97" s="136"/>
      <c r="D97" s="136"/>
      <c r="E97" s="136"/>
      <c r="F97" s="136"/>
      <c r="G97" s="136"/>
      <c r="H97" s="136"/>
      <c r="I97" s="136"/>
      <c r="J97" s="136"/>
      <c r="K97" s="136"/>
      <c r="L97" s="136"/>
      <c r="M97" s="136"/>
      <c r="N97" s="136"/>
      <c r="O97" s="58" t="s">
        <v>228</v>
      </c>
      <c r="P97" s="59" t="s">
        <v>229</v>
      </c>
      <c r="Q97" s="58" t="s">
        <v>252</v>
      </c>
      <c r="R97" s="60" t="s">
        <v>231</v>
      </c>
      <c r="S97" s="61" t="s">
        <v>253</v>
      </c>
    </row>
    <row r="98" spans="1:19" ht="24.5" customHeight="1" thickBot="1" x14ac:dyDescent="0.4">
      <c r="A98" s="139"/>
      <c r="B98" s="121"/>
      <c r="C98" s="137"/>
      <c r="D98" s="137"/>
      <c r="E98" s="137"/>
      <c r="F98" s="137"/>
      <c r="G98" s="137"/>
      <c r="H98" s="137"/>
      <c r="I98" s="137"/>
      <c r="J98" s="137"/>
      <c r="K98" s="137"/>
      <c r="L98" s="137"/>
      <c r="M98" s="137"/>
      <c r="N98" s="137"/>
      <c r="O98" s="46"/>
      <c r="P98" s="62"/>
      <c r="Q98" s="46"/>
      <c r="R98" s="63"/>
      <c r="S98" s="63"/>
    </row>
    <row r="99" spans="1:19" ht="15" thickBot="1" x14ac:dyDescent="0.4">
      <c r="A99" s="140" t="s">
        <v>1</v>
      </c>
      <c r="B99" s="141"/>
      <c r="C99" s="64"/>
      <c r="D99" s="65"/>
      <c r="E99" s="64"/>
      <c r="F99" s="65"/>
      <c r="G99" s="64"/>
      <c r="H99" s="65"/>
      <c r="I99" s="64"/>
      <c r="J99" s="65"/>
      <c r="K99" s="64"/>
      <c r="L99" s="65"/>
      <c r="M99" s="64"/>
      <c r="N99" s="65"/>
      <c r="O99" s="64"/>
      <c r="P99" s="65"/>
      <c r="Q99" s="64"/>
      <c r="R99" s="66"/>
      <c r="S99" s="66"/>
    </row>
    <row r="100" spans="1:19" ht="15" thickBot="1" x14ac:dyDescent="0.4">
      <c r="A100" s="142" t="s">
        <v>111</v>
      </c>
      <c r="B100" s="143"/>
      <c r="C100" s="46"/>
      <c r="D100" s="62"/>
      <c r="E100" s="46"/>
      <c r="F100" s="62"/>
      <c r="G100" s="46"/>
      <c r="H100" s="62"/>
      <c r="I100" s="46"/>
      <c r="J100" s="62"/>
      <c r="K100" s="46"/>
      <c r="L100" s="62"/>
      <c r="M100" s="46"/>
      <c r="N100" s="62"/>
      <c r="O100" s="46"/>
      <c r="P100" s="62"/>
      <c r="Q100" s="46"/>
      <c r="R100" s="63"/>
      <c r="S100" s="63"/>
    </row>
    <row r="101" spans="1:19" x14ac:dyDescent="0.35">
      <c r="A101" s="6">
        <v>47</v>
      </c>
      <c r="B101" s="2" t="s">
        <v>132</v>
      </c>
      <c r="C101" s="28"/>
      <c r="D101" s="67"/>
      <c r="E101" s="28"/>
      <c r="F101" s="67"/>
      <c r="G101" s="28"/>
      <c r="H101" s="67"/>
      <c r="I101" s="28"/>
      <c r="J101" s="67"/>
      <c r="K101" s="28"/>
      <c r="L101" s="67"/>
      <c r="M101" s="28"/>
      <c r="N101" s="67"/>
      <c r="O101" s="28"/>
      <c r="P101" s="67"/>
      <c r="Q101" s="28"/>
      <c r="R101" s="28"/>
      <c r="S101" s="68"/>
    </row>
    <row r="102" spans="1:19" x14ac:dyDescent="0.35">
      <c r="A102" s="7"/>
      <c r="B102" s="7" t="s">
        <v>3</v>
      </c>
      <c r="C102" t="s">
        <v>243</v>
      </c>
      <c r="D102" t="s">
        <v>243</v>
      </c>
      <c r="E102" s="34" t="s">
        <v>243</v>
      </c>
      <c r="F102" t="s">
        <v>243</v>
      </c>
      <c r="G102" s="34" t="s">
        <v>243</v>
      </c>
      <c r="H102" t="s">
        <v>232</v>
      </c>
      <c r="I102" s="34" t="s">
        <v>243</v>
      </c>
      <c r="J102" t="s">
        <v>243</v>
      </c>
      <c r="K102" t="s">
        <v>243</v>
      </c>
      <c r="L102" t="s">
        <v>243</v>
      </c>
      <c r="M102" s="34" t="s">
        <v>243</v>
      </c>
      <c r="N102" t="s">
        <v>243</v>
      </c>
      <c r="O102" s="34">
        <v>12</v>
      </c>
      <c r="P102">
        <v>0</v>
      </c>
      <c r="Q102" s="34">
        <v>0</v>
      </c>
      <c r="R102" s="34" t="s">
        <v>261</v>
      </c>
      <c r="S102" s="69" t="s">
        <v>256</v>
      </c>
    </row>
    <row r="103" spans="1:19" ht="15" thickBot="1" x14ac:dyDescent="0.4">
      <c r="A103" s="9"/>
      <c r="B103" s="4"/>
      <c r="C103" s="29"/>
      <c r="D103" s="73"/>
      <c r="E103" s="29"/>
      <c r="F103" s="73"/>
      <c r="G103" s="29"/>
      <c r="H103" s="73"/>
      <c r="I103" s="29"/>
      <c r="J103" s="73"/>
      <c r="K103" s="29"/>
      <c r="L103" s="73"/>
      <c r="M103" s="29"/>
      <c r="N103" s="73"/>
      <c r="O103" s="29"/>
      <c r="P103" s="73"/>
      <c r="Q103" s="29"/>
      <c r="R103" s="29"/>
      <c r="S103" s="74"/>
    </row>
    <row r="104" spans="1:19" ht="15" thickBot="1" x14ac:dyDescent="0.4">
      <c r="A104" s="142" t="s">
        <v>17</v>
      </c>
      <c r="B104" s="143"/>
      <c r="C104" s="46"/>
      <c r="D104" s="62"/>
      <c r="E104" s="46"/>
      <c r="F104" s="62"/>
      <c r="G104" s="46"/>
      <c r="H104" s="62"/>
      <c r="I104" s="46"/>
      <c r="J104" s="62"/>
      <c r="K104" s="46"/>
      <c r="L104" s="62"/>
      <c r="M104" s="46"/>
      <c r="N104" s="62"/>
      <c r="O104" s="46"/>
      <c r="P104" s="62"/>
      <c r="Q104" s="46"/>
      <c r="R104" s="63"/>
      <c r="S104" s="63"/>
    </row>
    <row r="105" spans="1:19" x14ac:dyDescent="0.35">
      <c r="A105" s="6">
        <v>55</v>
      </c>
      <c r="B105" s="2" t="s">
        <v>18</v>
      </c>
      <c r="C105" s="28"/>
      <c r="D105" s="67"/>
      <c r="E105" s="28"/>
      <c r="F105" s="67"/>
      <c r="G105" s="28"/>
      <c r="H105" s="67"/>
      <c r="I105" s="28"/>
      <c r="J105" s="67"/>
      <c r="K105" s="28"/>
      <c r="L105" s="67"/>
      <c r="M105" s="28"/>
      <c r="N105" s="67"/>
      <c r="O105" s="28"/>
      <c r="P105" s="67"/>
      <c r="Q105" s="28"/>
      <c r="R105" s="28"/>
      <c r="S105" s="68"/>
    </row>
    <row r="106" spans="1:19" x14ac:dyDescent="0.35">
      <c r="A106" s="7"/>
      <c r="B106" s="7" t="s">
        <v>3</v>
      </c>
      <c r="C106" t="s">
        <v>243</v>
      </c>
      <c r="D106" t="s">
        <v>243</v>
      </c>
      <c r="E106" s="34" t="s">
        <v>243</v>
      </c>
      <c r="F106" t="s">
        <v>243</v>
      </c>
      <c r="G106" t="s">
        <v>243</v>
      </c>
      <c r="H106" t="s">
        <v>232</v>
      </c>
      <c r="I106" s="34" t="s">
        <v>243</v>
      </c>
      <c r="J106" t="s">
        <v>243</v>
      </c>
      <c r="K106" t="s">
        <v>243</v>
      </c>
      <c r="L106" t="s">
        <v>243</v>
      </c>
      <c r="M106" s="34" t="s">
        <v>243</v>
      </c>
      <c r="N106" t="s">
        <v>243</v>
      </c>
      <c r="O106" s="34">
        <v>12</v>
      </c>
      <c r="P106">
        <v>0</v>
      </c>
      <c r="Q106" s="34">
        <v>0</v>
      </c>
      <c r="R106" s="34" t="s">
        <v>261</v>
      </c>
      <c r="S106" s="69" t="s">
        <v>256</v>
      </c>
    </row>
    <row r="107" spans="1:19" ht="15" thickBot="1" x14ac:dyDescent="0.4">
      <c r="A107" s="9"/>
      <c r="B107" s="9"/>
      <c r="C107" s="29"/>
      <c r="D107" s="73"/>
      <c r="E107" s="29"/>
      <c r="F107" s="73"/>
      <c r="G107" s="29"/>
      <c r="H107" s="73"/>
      <c r="I107" s="29"/>
      <c r="J107" s="73"/>
      <c r="K107" s="29"/>
      <c r="L107" s="73"/>
      <c r="M107" s="29"/>
      <c r="N107" s="73"/>
      <c r="O107" s="29"/>
      <c r="P107" s="73"/>
      <c r="Q107" s="29"/>
      <c r="R107" s="29"/>
      <c r="S107" s="74"/>
    </row>
    <row r="108" spans="1:19" ht="15" thickBot="1" x14ac:dyDescent="0.4">
      <c r="A108" s="140" t="s">
        <v>4</v>
      </c>
      <c r="B108" s="144"/>
      <c r="C108" s="64"/>
      <c r="D108" s="65"/>
      <c r="E108" s="64"/>
      <c r="F108" s="65"/>
      <c r="G108" s="64"/>
      <c r="H108" s="65"/>
      <c r="I108" s="64"/>
      <c r="J108" s="65"/>
      <c r="K108" s="64"/>
      <c r="L108" s="65"/>
      <c r="M108" s="64"/>
      <c r="N108" s="65"/>
      <c r="O108" s="64"/>
      <c r="P108" s="65"/>
      <c r="Q108" s="64"/>
      <c r="R108" s="79"/>
      <c r="S108" s="79"/>
    </row>
    <row r="109" spans="1:19" ht="15" thickBot="1" x14ac:dyDescent="0.4">
      <c r="A109" s="142" t="s">
        <v>32</v>
      </c>
      <c r="B109" s="143"/>
      <c r="C109" s="46"/>
      <c r="D109" s="62"/>
      <c r="E109" s="46"/>
      <c r="F109" s="62"/>
      <c r="G109" s="46"/>
      <c r="H109" s="62"/>
      <c r="I109" s="46"/>
      <c r="J109" s="62"/>
      <c r="K109" s="46"/>
      <c r="L109" s="62"/>
      <c r="M109" s="46"/>
      <c r="N109" s="62"/>
      <c r="O109" s="46"/>
      <c r="P109" s="62"/>
      <c r="Q109" s="46"/>
      <c r="R109" s="63"/>
      <c r="S109" s="63"/>
    </row>
    <row r="110" spans="1:19" x14ac:dyDescent="0.35">
      <c r="A110" s="6">
        <v>60</v>
      </c>
      <c r="B110" s="6" t="s">
        <v>264</v>
      </c>
      <c r="C110" s="28"/>
      <c r="D110" s="67"/>
      <c r="E110" s="28"/>
      <c r="F110" s="67"/>
      <c r="G110" s="28"/>
      <c r="H110" s="67"/>
      <c r="I110" s="28"/>
      <c r="J110" s="67"/>
      <c r="K110" s="28"/>
      <c r="L110" s="67"/>
      <c r="M110" s="28"/>
      <c r="N110" s="67"/>
      <c r="O110" s="28"/>
      <c r="P110" s="67"/>
      <c r="Q110" s="28"/>
      <c r="R110" s="28"/>
      <c r="S110" s="68"/>
    </row>
    <row r="111" spans="1:19" ht="57" customHeight="1" x14ac:dyDescent="0.35">
      <c r="A111" s="7"/>
      <c r="B111" s="7" t="s">
        <v>124</v>
      </c>
      <c r="C111" t="s">
        <v>243</v>
      </c>
      <c r="D111" t="s">
        <v>243</v>
      </c>
      <c r="E111" s="34" t="s">
        <v>243</v>
      </c>
      <c r="F111" t="s">
        <v>243</v>
      </c>
      <c r="G111" t="s">
        <v>243</v>
      </c>
      <c r="H111" t="s">
        <v>243</v>
      </c>
      <c r="I111" s="34" t="s">
        <v>243</v>
      </c>
      <c r="J111" t="s">
        <v>243</v>
      </c>
      <c r="K111" t="s">
        <v>243</v>
      </c>
      <c r="L111" t="s">
        <v>243</v>
      </c>
      <c r="M111" t="s">
        <v>243</v>
      </c>
      <c r="N111" t="s">
        <v>243</v>
      </c>
      <c r="O111" s="34">
        <v>12</v>
      </c>
      <c r="P111">
        <v>0</v>
      </c>
      <c r="Q111" s="34">
        <v>0</v>
      </c>
      <c r="R111" s="34" t="s">
        <v>261</v>
      </c>
      <c r="S111" s="80" t="s">
        <v>265</v>
      </c>
    </row>
    <row r="112" spans="1:19" ht="15" thickBot="1" x14ac:dyDescent="0.4">
      <c r="A112" s="9"/>
      <c r="B112" s="9"/>
      <c r="C112" s="29"/>
      <c r="D112" s="73"/>
      <c r="E112" s="29"/>
      <c r="F112" s="73"/>
      <c r="G112" s="29"/>
      <c r="H112" s="73"/>
      <c r="I112" s="29"/>
      <c r="J112" s="73"/>
      <c r="K112" s="29"/>
      <c r="L112" s="73"/>
      <c r="M112" s="29"/>
      <c r="N112" s="73"/>
      <c r="O112" s="29"/>
      <c r="P112" s="73"/>
      <c r="Q112" s="29"/>
      <c r="R112" s="29"/>
      <c r="S112" s="74"/>
    </row>
    <row r="113" spans="1:19" ht="15" thickBot="1" x14ac:dyDescent="0.4">
      <c r="A113" s="142" t="s">
        <v>34</v>
      </c>
      <c r="B113" s="143"/>
      <c r="C113" s="46"/>
      <c r="D113" s="62"/>
      <c r="E113" s="46"/>
      <c r="F113" s="62"/>
      <c r="G113" s="46"/>
      <c r="H113" s="62"/>
      <c r="I113" s="46"/>
      <c r="J113" s="62"/>
      <c r="K113" s="46"/>
      <c r="L113" s="62"/>
      <c r="M113" s="46"/>
      <c r="N113" s="62"/>
      <c r="O113" s="46"/>
      <c r="P113" s="62"/>
      <c r="Q113" s="46"/>
      <c r="R113" s="63"/>
      <c r="S113" s="75"/>
    </row>
    <row r="114" spans="1:19" x14ac:dyDescent="0.35">
      <c r="A114" s="6">
        <v>71</v>
      </c>
      <c r="B114" s="6" t="s">
        <v>187</v>
      </c>
      <c r="C114" s="28"/>
      <c r="D114" s="67"/>
      <c r="E114" s="28"/>
      <c r="F114" s="67"/>
      <c r="G114" s="28"/>
      <c r="H114" s="67"/>
      <c r="I114" s="28"/>
      <c r="J114" s="67"/>
      <c r="K114" s="28"/>
      <c r="L114" s="67"/>
      <c r="M114" s="28"/>
      <c r="N114" s="67"/>
      <c r="O114" s="28"/>
      <c r="P114" s="67"/>
      <c r="Q114" s="28"/>
      <c r="R114" s="68"/>
      <c r="S114" s="28"/>
    </row>
    <row r="115" spans="1:19" ht="15" thickBot="1" x14ac:dyDescent="0.4">
      <c r="A115" s="7"/>
      <c r="B115" s="7" t="s">
        <v>25</v>
      </c>
      <c r="C115" s="34" t="s">
        <v>243</v>
      </c>
      <c r="D115" t="s">
        <v>243</v>
      </c>
      <c r="E115" s="34" t="s">
        <v>243</v>
      </c>
      <c r="F115" t="s">
        <v>243</v>
      </c>
      <c r="G115" s="34" t="s">
        <v>243</v>
      </c>
      <c r="H115" t="s">
        <v>243</v>
      </c>
      <c r="I115" s="34" t="s">
        <v>243</v>
      </c>
      <c r="J115" t="s">
        <v>243</v>
      </c>
      <c r="K115" s="34" t="s">
        <v>243</v>
      </c>
      <c r="L115" t="s">
        <v>243</v>
      </c>
      <c r="M115" s="34" t="s">
        <v>243</v>
      </c>
      <c r="N115" t="s">
        <v>243</v>
      </c>
      <c r="O115" s="34">
        <v>12</v>
      </c>
      <c r="P115">
        <v>0</v>
      </c>
      <c r="Q115" s="34">
        <v>0</v>
      </c>
      <c r="R115" s="69" t="s">
        <v>274</v>
      </c>
      <c r="S115" s="34" t="s">
        <v>256</v>
      </c>
    </row>
    <row r="116" spans="1:19" ht="15" thickBot="1" x14ac:dyDescent="0.4">
      <c r="A116" s="140" t="s">
        <v>2</v>
      </c>
      <c r="B116" s="141"/>
      <c r="C116" s="64"/>
      <c r="D116" s="65"/>
      <c r="E116" s="64"/>
      <c r="F116" s="65"/>
      <c r="G116" s="64"/>
      <c r="H116" s="65"/>
      <c r="I116" s="64"/>
      <c r="J116" s="65"/>
      <c r="K116" s="64"/>
      <c r="L116" s="65"/>
      <c r="M116" s="64"/>
      <c r="N116" s="65"/>
      <c r="O116" s="64"/>
      <c r="P116" s="65"/>
      <c r="Q116" s="64"/>
      <c r="R116" s="66"/>
      <c r="S116" s="66"/>
    </row>
    <row r="117" spans="1:19" ht="15" thickBot="1" x14ac:dyDescent="0.4">
      <c r="A117" s="142" t="s">
        <v>48</v>
      </c>
      <c r="B117" s="143"/>
      <c r="C117" s="46"/>
      <c r="D117" s="62"/>
      <c r="E117" s="46"/>
      <c r="F117" s="62"/>
      <c r="G117" s="46"/>
      <c r="H117" s="62"/>
      <c r="I117" s="46"/>
      <c r="J117" s="62"/>
      <c r="K117" s="46"/>
      <c r="L117" s="62"/>
      <c r="M117" s="46"/>
      <c r="N117" s="62"/>
      <c r="O117" s="46"/>
      <c r="P117" s="62"/>
      <c r="Q117" s="46"/>
      <c r="R117" s="63"/>
      <c r="S117" s="63"/>
    </row>
    <row r="118" spans="1:19" x14ac:dyDescent="0.35">
      <c r="A118" s="6">
        <v>89</v>
      </c>
      <c r="B118" s="6" t="s">
        <v>49</v>
      </c>
      <c r="C118" s="28"/>
      <c r="D118" s="67"/>
      <c r="E118" s="28"/>
      <c r="F118" s="67"/>
      <c r="G118" s="28"/>
      <c r="H118" s="67"/>
      <c r="I118" s="28"/>
      <c r="J118" s="67"/>
      <c r="K118" s="28"/>
      <c r="L118" s="67"/>
      <c r="M118" s="28"/>
      <c r="N118" s="67"/>
      <c r="O118" s="28"/>
      <c r="P118" s="67"/>
      <c r="Q118" s="28"/>
      <c r="R118" s="68"/>
      <c r="S118" s="28"/>
    </row>
    <row r="119" spans="1:19" x14ac:dyDescent="0.35">
      <c r="A119" s="7"/>
      <c r="B119" s="7" t="s">
        <v>3</v>
      </c>
      <c r="C119" s="34" t="s">
        <v>243</v>
      </c>
      <c r="D119" t="s">
        <v>243</v>
      </c>
      <c r="E119" s="34" t="s">
        <v>243</v>
      </c>
      <c r="F119" t="s">
        <v>243</v>
      </c>
      <c r="G119" s="34" t="s">
        <v>243</v>
      </c>
      <c r="H119" t="s">
        <v>243</v>
      </c>
      <c r="I119" s="34" t="s">
        <v>243</v>
      </c>
      <c r="J119" t="s">
        <v>243</v>
      </c>
      <c r="K119" s="34" t="s">
        <v>243</v>
      </c>
      <c r="L119" t="s">
        <v>243</v>
      </c>
      <c r="M119" s="34" t="s">
        <v>243</v>
      </c>
      <c r="N119" t="s">
        <v>243</v>
      </c>
      <c r="O119" s="34">
        <v>12</v>
      </c>
      <c r="P119">
        <v>0</v>
      </c>
      <c r="Q119" s="34">
        <v>0</v>
      </c>
      <c r="R119" s="69" t="s">
        <v>282</v>
      </c>
      <c r="S119" s="34" t="s">
        <v>256</v>
      </c>
    </row>
    <row r="120" spans="1:19" ht="15" thickBot="1" x14ac:dyDescent="0.4">
      <c r="A120" s="9"/>
      <c r="B120" s="9"/>
      <c r="C120" s="29"/>
      <c r="D120" s="73"/>
      <c r="E120" s="29"/>
      <c r="F120" s="73"/>
      <c r="G120" s="29"/>
      <c r="H120" s="73"/>
      <c r="I120" s="29"/>
      <c r="J120" s="73"/>
      <c r="K120" s="29"/>
      <c r="L120" s="73"/>
      <c r="M120" s="29"/>
      <c r="N120" s="73"/>
      <c r="O120" s="29"/>
      <c r="P120" s="73"/>
      <c r="Q120" s="29"/>
      <c r="R120" s="74"/>
      <c r="S120" s="29"/>
    </row>
  </sheetData>
  <mergeCells count="63">
    <mergeCell ref="A108:B108"/>
    <mergeCell ref="A109:B109"/>
    <mergeCell ref="A113:B113"/>
    <mergeCell ref="A116:B116"/>
    <mergeCell ref="A117:B117"/>
    <mergeCell ref="A97:A98"/>
    <mergeCell ref="B97:B98"/>
    <mergeCell ref="A99:B99"/>
    <mergeCell ref="A100:B100"/>
    <mergeCell ref="A104:B104"/>
    <mergeCell ref="B92:E93"/>
    <mergeCell ref="A95:B96"/>
    <mergeCell ref="C95:N95"/>
    <mergeCell ref="O95:S96"/>
    <mergeCell ref="C96:C98"/>
    <mergeCell ref="D96:D98"/>
    <mergeCell ref="E96:E98"/>
    <mergeCell ref="F96:F98"/>
    <mergeCell ref="G96:G98"/>
    <mergeCell ref="H96:H98"/>
    <mergeCell ref="I96:I98"/>
    <mergeCell ref="J96:J98"/>
    <mergeCell ref="K96:K98"/>
    <mergeCell ref="L96:L98"/>
    <mergeCell ref="M96:M98"/>
    <mergeCell ref="N96:N98"/>
    <mergeCell ref="A70:B70"/>
    <mergeCell ref="A73:B73"/>
    <mergeCell ref="A77:B77"/>
    <mergeCell ref="A78:B78"/>
    <mergeCell ref="A84:B84"/>
    <mergeCell ref="A74:B74"/>
    <mergeCell ref="K67:K68"/>
    <mergeCell ref="L67:L68"/>
    <mergeCell ref="M67:M68"/>
    <mergeCell ref="N67:N68"/>
    <mergeCell ref="A69:B69"/>
    <mergeCell ref="F67:F68"/>
    <mergeCell ref="G67:G68"/>
    <mergeCell ref="H67:H68"/>
    <mergeCell ref="I67:I68"/>
    <mergeCell ref="J67:J68"/>
    <mergeCell ref="A67:A68"/>
    <mergeCell ref="B67:B68"/>
    <mergeCell ref="C67:C68"/>
    <mergeCell ref="D67:D68"/>
    <mergeCell ref="E67:E68"/>
    <mergeCell ref="B3:E4"/>
    <mergeCell ref="B63:E64"/>
    <mergeCell ref="O66:R66"/>
    <mergeCell ref="A7:B7"/>
    <mergeCell ref="A8:B8"/>
    <mergeCell ref="A13:B13"/>
    <mergeCell ref="A14:B14"/>
    <mergeCell ref="A19:B19"/>
    <mergeCell ref="A51:B51"/>
    <mergeCell ref="A56:B56"/>
    <mergeCell ref="A23:B23"/>
    <mergeCell ref="A24:B24"/>
    <mergeCell ref="A28:B28"/>
    <mergeCell ref="A29:B29"/>
    <mergeCell ref="A45:B45"/>
    <mergeCell ref="A39:B39"/>
  </mergeCells>
  <dataValidations count="3">
    <dataValidation type="list" errorStyle="warning" showInputMessage="1" showErrorMessage="1" errorTitle="WARNING" error="Please do not leave blank" promptTitle="Please select a corret reply" sqref="K10:L11 H58:I60 C58:F60 K58:L60 H53:I54 C53:F54 K53:L54 H41:I43 H47:I49 C41:F43 C47:F49 K47:L49 K41:L43 H31:I37 C31:F37 K31:L37 K26:L26 C26:F26 H26:I26 K21:L21 C21:F21 H21:I21 K16:L17 C16:F17 H16:I17 H10:I11 C10:F11" xr:uid="{00000000-0002-0000-0100-000000000000}">
      <formula1>$Z$4:$Z$4</formula1>
    </dataValidation>
    <dataValidation type="list" errorStyle="warning" showInputMessage="1" showErrorMessage="1" errorTitle="WARNING" error="Please do not leave blank" promptTitle="Please select a corret reply" sqref="G10:G11 G58:G60 G53:G54 G47:G49 G41:G43 G31:G37 G26 G21 G17" xr:uid="{00000000-0002-0000-0100-000001000000}">
      <formula1>$F$5:$F$7</formula1>
    </dataValidation>
    <dataValidation type="list" errorStyle="warning" showInputMessage="1" showErrorMessage="1" errorTitle="WARNING" error="Please do not leave blank" promptTitle="Please select a corret reply" sqref="J10:J11 M58:N60 J58:J60 M53:N54 J53:J54 M47:N49 M41:N43 J47:J49 J41:J43 M31:N37 J31:J37 J26 M26:N26 J21 M21:N21 J16:J17 M16:N17 M10:N11" xr:uid="{00000000-0002-0000-0100-000002000000}">
      <formula1>$AA$4:$AA$4</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promptTitle="Please select one" prompt="New reply" xr:uid="{00000000-0002-0000-0100-000003000000}">
          <x14:formula1>
            <xm:f>'C:\Sport science\Post-doc\Other projects\Delphi study\Round 2 returned spreadsheets\[Louise Burke - Delphi Study Round 2 Statements_FINAL.xlsx]Multiple Choices'!#REF!</xm:f>
          </x14:formula1>
          <xm:sqref>N72 N76 N86:N88 N80:N82</xm:sqref>
        </x14:dataValidation>
        <x14:dataValidation type="list" allowBlank="1" showInputMessage="1" showErrorMessage="1" promptTitle="Please select one" prompt="New reply" xr:uid="{00000000-0002-0000-0100-000004000000}">
          <x14:formula1>
            <xm:f>'C:\Sport science\Post-doc\Other projects\Delphi study\Round 2 returned spreadsheets\[Jason Allen - Delphi Study Round 2 Statements_FINAL.xlsx]Multiple Choices'!#REF!</xm:f>
          </x14:formula1>
          <xm:sqref>M72 M76 M86:M88 M80:M82</xm:sqref>
        </x14:dataValidation>
        <x14:dataValidation type="list" allowBlank="1" showInputMessage="1" showErrorMessage="1" promptTitle="Please select one" prompt="New reply" xr:uid="{00000000-0002-0000-0100-000005000000}">
          <x14:formula1>
            <xm:f>'C:\Sport science\Post-doc\Other projects\Delphi study\Round 2 returned spreadsheets\[Mario Siervo - Delphi Study Round 2 Statements_FINAL.xlsx]Multiple Choices'!#REF!</xm:f>
          </x14:formula1>
          <xm:sqref>L72 L76 L86:L88 L80:L82</xm:sqref>
        </x14:dataValidation>
        <x14:dataValidation type="list" allowBlank="1" showInputMessage="1" showErrorMessage="1" promptTitle="Please select one" prompt="New reply" xr:uid="{00000000-0002-0000-0100-000006000000}">
          <x14:formula1>
            <xm:f>'C:\Sport science\Post-doc\Other projects\Delphi study\Round 2 returned spreadsheets\[Raul Bescos - Delphi Study Round 2 Statements_FINAL.xlsx]Multiple Choices'!#REF!</xm:f>
          </x14:formula1>
          <xm:sqref>K72 K76 K86:K88 K80:K82</xm:sqref>
        </x14:dataValidation>
        <x14:dataValidation type="list" allowBlank="1" showInputMessage="1" showErrorMessage="1" promptTitle="Please select one" prompt="New reply" xr:uid="{00000000-0002-0000-0100-000007000000}">
          <x14:formula1>
            <xm:f>'C:\Sport science\Post-doc\Other projects\Delphi study\Round 2 returned spreadsheets\[Kristin Jonvik - Delphi Study Round 2 Statements_FINAL.xlsx]Multiple Choices'!#REF!</xm:f>
          </x14:formula1>
          <xm:sqref>J72 J76 J86:J88 J80:J82</xm:sqref>
        </x14:dataValidation>
        <x14:dataValidation type="list" allowBlank="1" showInputMessage="1" showErrorMessage="1" promptTitle="Please select one" prompt="New reply" xr:uid="{00000000-0002-0000-0100-000008000000}">
          <x14:formula1>
            <xm:f>'C:\Sport science\Post-doc\Other projects\Delphi study\Round 2 returned spreadsheets\[Pete Peeling - Delphi Study Round 2 Statements_FINAL.xlsx]Multiple Choices'!#REF!</xm:f>
          </x14:formula1>
          <xm:sqref>I72 I76 I86:I88 I80:I82</xm:sqref>
        </x14:dataValidation>
        <x14:dataValidation type="list" allowBlank="1" showInputMessage="1" showErrorMessage="1" promptTitle="Please select one" prompt="New reply" xr:uid="{00000000-0002-0000-0100-000009000000}">
          <x14:formula1>
            <xm:f>'C:\Sport science\Post-doc\Other projects\Delphi study\Round 2 returned spreadsheets\[Barbora Piknova - Delphi Study Round 2 Statements_Final.xlsx]Multiple Choices'!#REF!</xm:f>
          </x14:formula1>
          <xm:sqref>H72 H76 H86:H88 H80:H82</xm:sqref>
        </x14:dataValidation>
        <x14:dataValidation type="list" allowBlank="1" showInputMessage="1" showErrorMessage="1" promptTitle="Please select one" prompt="New reply" xr:uid="{00000000-0002-0000-0100-00000A000000}">
          <x14:formula1>
            <xm:f>'C:\Sport science\Post-doc\Other projects\Delphi study\Round 2 returned spreadsheets\[Filip Larsen - Delphi Study Round 2 Statements_FINAL.xlsx]Multiple Choices'!#REF!</xm:f>
          </x14:formula1>
          <xm:sqref>G72 G76 G86:G88 G80:G82</xm:sqref>
        </x14:dataValidation>
        <x14:dataValidation type="list" allowBlank="1" showInputMessage="1" showErrorMessage="1" promptTitle="Please select one" prompt="New reply" xr:uid="{00000000-0002-0000-0100-00000B000000}">
          <x14:formula1>
            <xm:f>'C:\Sport science\Post-doc\Other projects\Delphi study\Round 2 returned spreadsheets\[Chris Easton - Delphi Study Round 2 Statements_FINAL.xlsx]Multiple Choices'!#REF!</xm:f>
          </x14:formula1>
          <xm:sqref>F72 F76 F86:F88 F80:F82</xm:sqref>
        </x14:dataValidation>
        <x14:dataValidation type="list" allowBlank="1" showInputMessage="1" showErrorMessage="1" promptTitle="Please select one" prompt="New reply" xr:uid="{00000000-0002-0000-0100-00000C000000}">
          <x14:formula1>
            <xm:f>'C:\Sport science\Post-doc\Other projects\Delphi study\Round 2 returned spreadsheets\[Anni Vanhatalo - Delphi Study Round 2 Statements_FINAL.xlsx]Multiple Choices'!#REF!</xm:f>
          </x14:formula1>
          <xm:sqref>E72 E76 E86:E88 E80:E82</xm:sqref>
        </x14:dataValidation>
        <x14:dataValidation type="list" allowBlank="1" showInputMessage="1" showErrorMessage="1" promptTitle="Please select one" prompt="New reply" xr:uid="{00000000-0002-0000-0100-00000D000000}">
          <x14:formula1>
            <xm:f>'C:\Sport science\Post-doc\Other projects\Delphi study\Round 2 returned spreadsheets\[Andy Jones - Delphi Study Round 2 Statements_FINAL.xlsx]Multiple Choices'!#REF!</xm:f>
          </x14:formula1>
          <xm:sqref>D72 D76 D86:D88 D80:D82</xm:sqref>
        </x14:dataValidation>
        <x14:dataValidation type="list" allowBlank="1" showInputMessage="1" showErrorMessage="1" promptTitle="Please select one" prompt="New reply" xr:uid="{00000000-0002-0000-0100-00000E000000}">
          <x14:formula1>
            <xm:f>'C:\Sport science\Post-doc\Other projects\Delphi study\Round 3\[Nitrate supplementation as an ergogenic aid - Round 3 Delphi statements - Moderator version.xlsx]Multiple Choices'!#REF!</xm:f>
          </x14:formula1>
          <xm:sqref>C72 C76 C86:C88 C80:C82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S92"/>
  <sheetViews>
    <sheetView topLeftCell="A38" zoomScale="49" zoomScaleNormal="55" workbookViewId="0">
      <selection activeCell="I45" sqref="I45"/>
    </sheetView>
  </sheetViews>
  <sheetFormatPr defaultRowHeight="14.5" x14ac:dyDescent="0.35"/>
  <cols>
    <col min="1" max="1" width="17.6328125" customWidth="1"/>
    <col min="2" max="2" width="119.90625" customWidth="1"/>
    <col min="15" max="16" width="11.81640625" customWidth="1"/>
    <col min="17" max="17" width="28" customWidth="1"/>
    <col min="18" max="18" width="36.08984375" customWidth="1"/>
    <col min="19" max="19" width="42.26953125" customWidth="1"/>
  </cols>
  <sheetData>
    <row r="3" spans="1:18" x14ac:dyDescent="0.35">
      <c r="C3" s="38"/>
    </row>
    <row r="4" spans="1:18" x14ac:dyDescent="0.35">
      <c r="B4" s="112" t="s">
        <v>290</v>
      </c>
      <c r="C4" s="112"/>
      <c r="D4" s="112"/>
      <c r="E4" s="112"/>
    </row>
    <row r="5" spans="1:18" x14ac:dyDescent="0.35">
      <c r="B5" s="112"/>
      <c r="C5" s="112"/>
      <c r="D5" s="112"/>
      <c r="E5" s="112"/>
    </row>
    <row r="6" spans="1:18" ht="13.5" customHeight="1" x14ac:dyDescent="0.35"/>
    <row r="7" spans="1:18" ht="12" customHeight="1" thickBot="1" x14ac:dyDescent="0.4"/>
    <row r="8" spans="1:18" ht="45.5" customHeight="1" thickBot="1" x14ac:dyDescent="0.4">
      <c r="A8" s="12" t="s">
        <v>218</v>
      </c>
      <c r="B8" s="13" t="s">
        <v>0</v>
      </c>
      <c r="C8" s="26">
        <v>1</v>
      </c>
      <c r="D8" s="26">
        <v>2</v>
      </c>
      <c r="E8" s="26">
        <v>3</v>
      </c>
      <c r="F8" s="26">
        <v>4</v>
      </c>
      <c r="G8" s="26">
        <v>5</v>
      </c>
      <c r="H8" s="26">
        <v>6</v>
      </c>
      <c r="I8" s="26">
        <v>7</v>
      </c>
      <c r="J8" s="26">
        <v>8</v>
      </c>
      <c r="K8" s="26">
        <v>9</v>
      </c>
      <c r="L8" s="26">
        <v>10</v>
      </c>
      <c r="M8" s="26">
        <v>11</v>
      </c>
      <c r="N8" s="26">
        <v>12</v>
      </c>
      <c r="O8" s="33" t="s">
        <v>228</v>
      </c>
      <c r="P8" s="33" t="s">
        <v>229</v>
      </c>
      <c r="Q8" s="32" t="s">
        <v>230</v>
      </c>
      <c r="R8" s="33" t="s">
        <v>231</v>
      </c>
    </row>
    <row r="9" spans="1:18" ht="15" thickBot="1" x14ac:dyDescent="0.4">
      <c r="A9" s="106" t="s">
        <v>51</v>
      </c>
      <c r="B9" s="107"/>
      <c r="C9" s="21"/>
      <c r="D9" s="21"/>
      <c r="E9" s="21"/>
      <c r="F9" s="21"/>
      <c r="G9" s="21"/>
      <c r="H9" s="21"/>
      <c r="I9" s="21"/>
      <c r="J9" s="21"/>
      <c r="K9" s="21"/>
      <c r="L9" s="21"/>
      <c r="M9" s="21"/>
      <c r="N9" s="21"/>
      <c r="O9" s="35"/>
      <c r="P9" s="35"/>
      <c r="Q9" s="35"/>
      <c r="R9" s="34"/>
    </row>
    <row r="10" spans="1:18" ht="15" thickBot="1" x14ac:dyDescent="0.4">
      <c r="A10" s="108" t="s">
        <v>92</v>
      </c>
      <c r="B10" s="109"/>
      <c r="C10" s="19"/>
      <c r="D10" s="19"/>
      <c r="E10" s="19"/>
      <c r="F10" s="19"/>
      <c r="G10" s="19"/>
      <c r="H10" s="19"/>
      <c r="I10" s="19"/>
      <c r="J10" s="19"/>
      <c r="K10" s="19"/>
      <c r="L10" s="19"/>
      <c r="M10" s="19"/>
      <c r="N10" s="19"/>
      <c r="O10" s="35"/>
      <c r="P10" s="35"/>
      <c r="Q10" s="35"/>
      <c r="R10" s="34"/>
    </row>
    <row r="11" spans="1:18" x14ac:dyDescent="0.35">
      <c r="A11" s="6">
        <v>94</v>
      </c>
      <c r="B11" s="6" t="s">
        <v>93</v>
      </c>
      <c r="C11" s="28"/>
      <c r="D11" s="28"/>
      <c r="E11" s="28"/>
      <c r="F11" s="28"/>
      <c r="G11" s="28"/>
      <c r="H11" s="28"/>
      <c r="I11" s="28"/>
      <c r="J11" s="28"/>
      <c r="K11" s="28"/>
      <c r="L11" s="28"/>
      <c r="M11" s="28"/>
      <c r="N11" s="28"/>
      <c r="O11" s="35"/>
      <c r="P11" s="35"/>
      <c r="Q11" s="35"/>
      <c r="R11" s="34"/>
    </row>
    <row r="12" spans="1:18" x14ac:dyDescent="0.35">
      <c r="A12" s="7"/>
      <c r="B12" s="7" t="s">
        <v>134</v>
      </c>
      <c r="C12" s="30" t="s">
        <v>221</v>
      </c>
      <c r="D12" s="30" t="s">
        <v>221</v>
      </c>
      <c r="E12" s="30" t="s">
        <v>221</v>
      </c>
      <c r="F12" s="30" t="s">
        <v>221</v>
      </c>
      <c r="G12" s="57" t="s">
        <v>222</v>
      </c>
      <c r="H12" s="30" t="s">
        <v>233</v>
      </c>
      <c r="I12" s="30" t="s">
        <v>221</v>
      </c>
      <c r="J12" s="30" t="s">
        <v>221</v>
      </c>
      <c r="K12" s="30" t="s">
        <v>221</v>
      </c>
      <c r="L12" s="30" t="s">
        <v>222</v>
      </c>
      <c r="M12" s="30" t="s">
        <v>221</v>
      </c>
      <c r="N12" s="30" t="s">
        <v>221</v>
      </c>
      <c r="O12" s="35">
        <f t="shared" ref="O12" si="0">COUNTIF(C12:N12,"Yes")</f>
        <v>0</v>
      </c>
      <c r="P12" s="35">
        <f t="shared" ref="P12" si="1">COUNTIF(C12:N12,"No")</f>
        <v>10</v>
      </c>
      <c r="Q12" s="35">
        <f t="shared" ref="Q12" si="2">COUNTIF(C12:N12,"insufficient evidence")</f>
        <v>2</v>
      </c>
      <c r="R12" s="34" t="s">
        <v>239</v>
      </c>
    </row>
    <row r="13" spans="1:18" ht="15" thickBot="1" x14ac:dyDescent="0.4">
      <c r="A13" s="9"/>
      <c r="B13" s="9"/>
      <c r="C13" s="29"/>
      <c r="D13" s="29"/>
      <c r="E13" s="29"/>
      <c r="F13" s="29"/>
      <c r="G13" s="29"/>
      <c r="H13" s="29"/>
      <c r="I13" s="29"/>
      <c r="J13" s="29"/>
      <c r="K13" s="29"/>
      <c r="L13" s="29"/>
      <c r="M13" s="29"/>
      <c r="N13" s="29"/>
      <c r="O13" s="35"/>
      <c r="P13" s="35"/>
      <c r="Q13" s="35"/>
      <c r="R13" s="34"/>
    </row>
    <row r="14" spans="1:18" x14ac:dyDescent="0.35">
      <c r="A14" s="8">
        <v>95</v>
      </c>
      <c r="B14" s="8" t="s">
        <v>94</v>
      </c>
      <c r="C14" s="28"/>
      <c r="D14" s="28"/>
      <c r="E14" s="28"/>
      <c r="F14" s="28"/>
      <c r="G14" s="28"/>
      <c r="H14" s="28"/>
      <c r="I14" s="28"/>
      <c r="J14" s="28"/>
      <c r="K14" s="28"/>
      <c r="L14" s="28"/>
      <c r="M14" s="28"/>
      <c r="N14" s="28"/>
      <c r="O14" s="35"/>
      <c r="P14" s="35"/>
      <c r="Q14" s="35"/>
      <c r="R14" s="34"/>
    </row>
    <row r="15" spans="1:18" x14ac:dyDescent="0.35">
      <c r="A15" s="7"/>
      <c r="B15" s="7" t="s">
        <v>134</v>
      </c>
      <c r="C15" s="30" t="s">
        <v>221</v>
      </c>
      <c r="D15" s="30" t="s">
        <v>221</v>
      </c>
      <c r="E15" s="30" t="s">
        <v>221</v>
      </c>
      <c r="F15" s="30" t="s">
        <v>221</v>
      </c>
      <c r="G15" s="30" t="s">
        <v>233</v>
      </c>
      <c r="H15" s="30" t="s">
        <v>233</v>
      </c>
      <c r="I15" s="30" t="s">
        <v>221</v>
      </c>
      <c r="J15" s="30" t="s">
        <v>221</v>
      </c>
      <c r="K15" s="30" t="s">
        <v>221</v>
      </c>
      <c r="L15" s="30" t="s">
        <v>222</v>
      </c>
      <c r="M15" s="30" t="s">
        <v>221</v>
      </c>
      <c r="N15" s="30" t="s">
        <v>221</v>
      </c>
      <c r="O15" s="35">
        <f t="shared" ref="O15" si="3">COUNTIF(C15:N15,"Yes")</f>
        <v>0</v>
      </c>
      <c r="P15" s="35">
        <f t="shared" ref="P15" si="4">COUNTIF(C15:N15,"No")</f>
        <v>11</v>
      </c>
      <c r="Q15" s="35">
        <f t="shared" ref="Q15" si="5">COUNTIF(C15:N15,"insufficient evidence")</f>
        <v>1</v>
      </c>
      <c r="R15" s="34" t="s">
        <v>239</v>
      </c>
    </row>
    <row r="16" spans="1:18" ht="15" thickBot="1" x14ac:dyDescent="0.4">
      <c r="A16" s="7"/>
      <c r="B16" s="7"/>
      <c r="C16" s="29"/>
      <c r="D16" s="29"/>
      <c r="E16" s="29"/>
      <c r="F16" s="29"/>
      <c r="G16" s="29"/>
      <c r="H16" s="29"/>
      <c r="I16" s="29"/>
      <c r="J16" s="29"/>
      <c r="K16" s="29"/>
      <c r="L16" s="29"/>
      <c r="M16" s="29"/>
      <c r="N16" s="29"/>
      <c r="O16" s="35"/>
      <c r="P16" s="35"/>
      <c r="Q16" s="35"/>
      <c r="R16" s="34"/>
    </row>
    <row r="17" spans="1:18" x14ac:dyDescent="0.35">
      <c r="A17" s="6">
        <v>96</v>
      </c>
      <c r="B17" s="6" t="s">
        <v>95</v>
      </c>
      <c r="C17" s="28"/>
      <c r="D17" s="28"/>
      <c r="E17" s="28"/>
      <c r="F17" s="28"/>
      <c r="G17" s="28"/>
      <c r="H17" s="28"/>
      <c r="I17" s="28"/>
      <c r="J17" s="28"/>
      <c r="K17" s="28"/>
      <c r="L17" s="28"/>
      <c r="M17" s="28"/>
      <c r="N17" s="28"/>
      <c r="O17" s="35"/>
      <c r="P17" s="35"/>
      <c r="Q17" s="35"/>
      <c r="R17" s="34"/>
    </row>
    <row r="18" spans="1:18" x14ac:dyDescent="0.35">
      <c r="A18" s="7"/>
      <c r="B18" s="7" t="s">
        <v>134</v>
      </c>
      <c r="C18" s="30" t="s">
        <v>221</v>
      </c>
      <c r="D18" s="30" t="s">
        <v>221</v>
      </c>
      <c r="E18" s="30" t="s">
        <v>221</v>
      </c>
      <c r="F18" s="30" t="s">
        <v>221</v>
      </c>
      <c r="G18" s="30" t="s">
        <v>233</v>
      </c>
      <c r="H18" s="30" t="s">
        <v>233</v>
      </c>
      <c r="I18" s="30" t="s">
        <v>221</v>
      </c>
      <c r="J18" s="30" t="s">
        <v>220</v>
      </c>
      <c r="K18" s="30" t="s">
        <v>221</v>
      </c>
      <c r="L18" s="30" t="s">
        <v>222</v>
      </c>
      <c r="M18" s="30" t="s">
        <v>221</v>
      </c>
      <c r="N18" s="30" t="s">
        <v>221</v>
      </c>
      <c r="O18" s="35">
        <f t="shared" ref="O18" si="6">COUNTIF(C18:N18,"Yes")</f>
        <v>1</v>
      </c>
      <c r="P18" s="35">
        <f t="shared" ref="P18" si="7">COUNTIF(C18:N18,"No")</f>
        <v>10</v>
      </c>
      <c r="Q18" s="35">
        <f t="shared" ref="Q18" si="8">COUNTIF(C18:N18,"insufficient evidence")</f>
        <v>1</v>
      </c>
      <c r="R18" s="34" t="s">
        <v>239</v>
      </c>
    </row>
    <row r="19" spans="1:18" ht="15" thickBot="1" x14ac:dyDescent="0.4">
      <c r="A19" s="9"/>
      <c r="B19" s="9"/>
      <c r="C19" s="29"/>
      <c r="D19" s="29"/>
      <c r="E19" s="29"/>
      <c r="F19" s="29"/>
      <c r="G19" s="29"/>
      <c r="H19" s="29"/>
      <c r="I19" s="29"/>
      <c r="J19" s="29"/>
      <c r="K19" s="29"/>
      <c r="L19" s="29"/>
      <c r="M19" s="29"/>
      <c r="N19" s="29"/>
      <c r="O19" s="35"/>
      <c r="P19" s="35"/>
      <c r="Q19" s="35"/>
      <c r="R19" s="34"/>
    </row>
    <row r="20" spans="1:18" x14ac:dyDescent="0.35">
      <c r="A20" s="8">
        <v>97</v>
      </c>
      <c r="B20" s="8" t="s">
        <v>96</v>
      </c>
      <c r="C20" s="28"/>
      <c r="D20" s="28"/>
      <c r="E20" s="28"/>
      <c r="F20" s="28"/>
      <c r="G20" s="28"/>
      <c r="H20" s="28"/>
      <c r="I20" s="28"/>
      <c r="J20" s="28"/>
      <c r="K20" s="28"/>
      <c r="L20" s="28"/>
      <c r="M20" s="28"/>
      <c r="N20" s="28"/>
      <c r="O20" s="35"/>
      <c r="P20" s="35"/>
      <c r="Q20" s="35"/>
      <c r="R20" s="34"/>
    </row>
    <row r="21" spans="1:18" x14ac:dyDescent="0.35">
      <c r="A21" s="7"/>
      <c r="B21" s="7" t="s">
        <v>134</v>
      </c>
      <c r="C21" s="30" t="s">
        <v>221</v>
      </c>
      <c r="D21" s="30" t="s">
        <v>221</v>
      </c>
      <c r="E21" s="30" t="s">
        <v>221</v>
      </c>
      <c r="F21" s="30" t="s">
        <v>221</v>
      </c>
      <c r="G21" s="57" t="s">
        <v>222</v>
      </c>
      <c r="H21" s="30" t="s">
        <v>233</v>
      </c>
      <c r="I21" s="30" t="s">
        <v>221</v>
      </c>
      <c r="J21" s="30" t="s">
        <v>221</v>
      </c>
      <c r="K21" s="30" t="s">
        <v>221</v>
      </c>
      <c r="L21" s="30" t="s">
        <v>222</v>
      </c>
      <c r="M21" s="30" t="s">
        <v>221</v>
      </c>
      <c r="N21" s="30" t="s">
        <v>221</v>
      </c>
      <c r="O21" s="35">
        <f t="shared" ref="O21" si="9">COUNTIF(C21:N21,"Yes")</f>
        <v>0</v>
      </c>
      <c r="P21" s="35">
        <f t="shared" ref="P21" si="10">COUNTIF(C21:N21,"No")</f>
        <v>10</v>
      </c>
      <c r="Q21" s="35">
        <f t="shared" ref="Q21" si="11">COUNTIF(C21:N21,"insufficient evidence")</f>
        <v>2</v>
      </c>
      <c r="R21" s="34" t="s">
        <v>239</v>
      </c>
    </row>
    <row r="22" spans="1:18" ht="15" thickBot="1" x14ac:dyDescent="0.4">
      <c r="A22" s="9"/>
      <c r="B22" s="9"/>
      <c r="C22" s="29"/>
      <c r="D22" s="29"/>
      <c r="E22" s="29"/>
      <c r="F22" s="29"/>
      <c r="G22" s="29"/>
      <c r="H22" s="29"/>
      <c r="I22" s="29"/>
      <c r="J22" s="29"/>
      <c r="K22" s="29"/>
      <c r="L22" s="29"/>
      <c r="M22" s="29"/>
      <c r="N22" s="29"/>
      <c r="O22" s="35"/>
      <c r="P22" s="35"/>
      <c r="Q22" s="35"/>
      <c r="R22" s="34"/>
    </row>
    <row r="23" spans="1:18" ht="15" thickBot="1" x14ac:dyDescent="0.4">
      <c r="A23" s="108" t="s">
        <v>34</v>
      </c>
      <c r="B23" s="109"/>
      <c r="C23" s="19"/>
      <c r="D23" s="19"/>
      <c r="E23" s="19"/>
      <c r="F23" s="19"/>
      <c r="G23" s="19"/>
      <c r="H23" s="19"/>
      <c r="I23" s="19"/>
      <c r="J23" s="19"/>
      <c r="K23" s="19"/>
      <c r="L23" s="19"/>
      <c r="M23" s="19"/>
      <c r="N23" s="19"/>
      <c r="O23" s="35"/>
      <c r="P23" s="35"/>
      <c r="Q23" s="35"/>
      <c r="R23" s="34"/>
    </row>
    <row r="24" spans="1:18" x14ac:dyDescent="0.35">
      <c r="A24" s="27">
        <v>99</v>
      </c>
      <c r="B24" s="2" t="s">
        <v>193</v>
      </c>
      <c r="C24" s="28"/>
      <c r="D24" s="28"/>
      <c r="E24" s="28"/>
      <c r="F24" s="28"/>
      <c r="G24" s="28"/>
      <c r="H24" s="28"/>
      <c r="I24" s="28"/>
      <c r="J24" s="28"/>
      <c r="K24" s="28"/>
      <c r="L24" s="28"/>
      <c r="M24" s="28"/>
      <c r="N24" s="28"/>
      <c r="O24" s="35"/>
      <c r="P24" s="35"/>
      <c r="Q24" s="35"/>
      <c r="R24" s="34"/>
    </row>
    <row r="25" spans="1:18" x14ac:dyDescent="0.35">
      <c r="A25" s="10"/>
      <c r="B25" s="1" t="s">
        <v>194</v>
      </c>
      <c r="C25" s="30" t="s">
        <v>222</v>
      </c>
      <c r="D25" s="30" t="s">
        <v>221</v>
      </c>
      <c r="E25" s="30" t="s">
        <v>221</v>
      </c>
      <c r="F25" s="30" t="s">
        <v>221</v>
      </c>
      <c r="G25" s="30" t="s">
        <v>233</v>
      </c>
      <c r="H25" s="30" t="s">
        <v>233</v>
      </c>
      <c r="I25" s="30" t="s">
        <v>221</v>
      </c>
      <c r="J25" s="30" t="s">
        <v>221</v>
      </c>
      <c r="K25" s="30" t="s">
        <v>221</v>
      </c>
      <c r="L25" s="30" t="s">
        <v>222</v>
      </c>
      <c r="M25" s="30" t="s">
        <v>221</v>
      </c>
      <c r="N25" s="30" t="s">
        <v>221</v>
      </c>
      <c r="O25" s="35">
        <f t="shared" ref="O25" si="12">COUNTIF(C25:N25,"Yes")</f>
        <v>0</v>
      </c>
      <c r="P25" s="35">
        <f t="shared" ref="P25" si="13">COUNTIF(C25:N25,"No")</f>
        <v>10</v>
      </c>
      <c r="Q25" s="35">
        <f t="shared" ref="Q25" si="14">COUNTIF(C25:N25,"insufficient evidence")</f>
        <v>2</v>
      </c>
      <c r="R25" s="34" t="s">
        <v>239</v>
      </c>
    </row>
    <row r="26" spans="1:18" ht="15" thickBot="1" x14ac:dyDescent="0.4">
      <c r="A26" s="10"/>
      <c r="B26" s="9"/>
      <c r="C26" s="29"/>
      <c r="D26" s="29"/>
      <c r="E26" s="29"/>
      <c r="F26" s="29"/>
      <c r="G26" s="29"/>
      <c r="H26" s="29"/>
      <c r="I26" s="29"/>
      <c r="J26" s="29"/>
      <c r="K26" s="29"/>
      <c r="L26" s="29"/>
      <c r="M26" s="29"/>
      <c r="N26" s="29"/>
      <c r="O26" s="35"/>
      <c r="P26" s="35"/>
      <c r="Q26" s="35"/>
      <c r="R26" s="34"/>
    </row>
    <row r="27" spans="1:18" ht="15" thickBot="1" x14ac:dyDescent="0.4">
      <c r="A27" s="106" t="s">
        <v>77</v>
      </c>
      <c r="B27" s="107"/>
      <c r="C27" s="21"/>
      <c r="D27" s="21"/>
      <c r="E27" s="21"/>
      <c r="F27" s="21"/>
      <c r="G27" s="21"/>
      <c r="H27" s="21"/>
      <c r="I27" s="21"/>
      <c r="J27" s="21"/>
      <c r="K27" s="21"/>
      <c r="L27" s="21"/>
      <c r="M27" s="21"/>
      <c r="N27" s="21"/>
      <c r="O27" s="35"/>
      <c r="P27" s="35"/>
      <c r="Q27" s="35"/>
      <c r="R27" s="34"/>
    </row>
    <row r="28" spans="1:18" ht="15" thickBot="1" x14ac:dyDescent="0.4">
      <c r="A28" s="108" t="s">
        <v>81</v>
      </c>
      <c r="B28" s="109"/>
      <c r="C28" s="19"/>
      <c r="D28" s="19"/>
      <c r="E28" s="19"/>
      <c r="F28" s="19"/>
      <c r="G28" s="19"/>
      <c r="H28" s="19"/>
      <c r="I28" s="19"/>
      <c r="J28" s="19"/>
      <c r="K28" s="19"/>
      <c r="L28" s="19"/>
      <c r="M28" s="19"/>
      <c r="N28" s="19"/>
      <c r="O28" s="35"/>
      <c r="P28" s="35"/>
      <c r="Q28" s="35"/>
      <c r="R28" s="34"/>
    </row>
    <row r="29" spans="1:18" x14ac:dyDescent="0.35">
      <c r="A29" s="8">
        <v>113</v>
      </c>
      <c r="B29" s="8" t="s">
        <v>78</v>
      </c>
      <c r="C29" s="28"/>
      <c r="D29" s="28"/>
      <c r="E29" s="28"/>
      <c r="F29" s="28"/>
      <c r="G29" s="28"/>
      <c r="H29" s="28"/>
      <c r="I29" s="28"/>
      <c r="J29" s="28"/>
      <c r="K29" s="28"/>
      <c r="L29" s="28"/>
      <c r="M29" s="28"/>
      <c r="N29" s="28"/>
      <c r="O29" s="35"/>
      <c r="P29" s="35"/>
      <c r="Q29" s="35"/>
      <c r="R29" s="34"/>
    </row>
    <row r="30" spans="1:18" x14ac:dyDescent="0.35">
      <c r="A30" s="7"/>
      <c r="B30" s="7" t="s">
        <v>134</v>
      </c>
      <c r="C30" s="30" t="s">
        <v>221</v>
      </c>
      <c r="D30" s="30" t="s">
        <v>221</v>
      </c>
      <c r="E30" s="30" t="s">
        <v>221</v>
      </c>
      <c r="F30" s="30" t="s">
        <v>221</v>
      </c>
      <c r="G30" s="30" t="s">
        <v>233</v>
      </c>
      <c r="H30" s="30" t="s">
        <v>233</v>
      </c>
      <c r="I30" s="30" t="s">
        <v>221</v>
      </c>
      <c r="J30" s="30" t="s">
        <v>221</v>
      </c>
      <c r="K30" s="30" t="s">
        <v>221</v>
      </c>
      <c r="L30" s="30" t="s">
        <v>222</v>
      </c>
      <c r="M30" s="30" t="s">
        <v>221</v>
      </c>
      <c r="N30" s="30" t="s">
        <v>221</v>
      </c>
      <c r="O30" s="35">
        <f>COUNTIF(C30:N30,"Yes")</f>
        <v>0</v>
      </c>
      <c r="P30" s="35">
        <f>COUNTIF(C30:N30,"No")</f>
        <v>11</v>
      </c>
      <c r="Q30" s="35">
        <f>COUNTIF(C30:N30,"insufficient evidence")</f>
        <v>1</v>
      </c>
      <c r="R30" s="34" t="s">
        <v>239</v>
      </c>
    </row>
    <row r="31" spans="1:18" ht="15" thickBot="1" x14ac:dyDescent="0.4">
      <c r="A31" s="7"/>
      <c r="B31" s="7"/>
      <c r="C31" s="29"/>
      <c r="D31" s="29"/>
      <c r="E31" s="29"/>
      <c r="F31" s="29"/>
      <c r="G31" s="29"/>
      <c r="H31" s="29"/>
      <c r="I31" s="29"/>
      <c r="J31" s="29"/>
      <c r="K31" s="29"/>
      <c r="L31" s="29"/>
      <c r="M31" s="29"/>
      <c r="N31" s="29"/>
      <c r="O31" s="35"/>
      <c r="P31" s="35"/>
      <c r="Q31" s="35"/>
      <c r="R31" s="34"/>
    </row>
    <row r="32" spans="1:18" ht="15" thickBot="1" x14ac:dyDescent="0.4">
      <c r="A32" s="108" t="s">
        <v>82</v>
      </c>
      <c r="B32" s="109"/>
      <c r="C32" s="19"/>
      <c r="D32" s="19"/>
      <c r="E32" s="19"/>
      <c r="F32" s="19"/>
      <c r="G32" s="19"/>
      <c r="H32" s="19"/>
      <c r="I32" s="19"/>
      <c r="J32" s="19"/>
      <c r="K32" s="19"/>
      <c r="L32" s="19"/>
      <c r="M32" s="19"/>
      <c r="N32" s="19"/>
      <c r="O32" s="35"/>
      <c r="P32" s="35"/>
      <c r="Q32" s="35"/>
      <c r="R32" s="34"/>
    </row>
    <row r="33" spans="1:18" x14ac:dyDescent="0.35">
      <c r="A33" s="8">
        <v>114</v>
      </c>
      <c r="B33" s="8" t="s">
        <v>79</v>
      </c>
      <c r="C33" s="28"/>
      <c r="D33" s="28"/>
      <c r="E33" s="28"/>
      <c r="F33" s="28"/>
      <c r="G33" s="28"/>
      <c r="H33" s="28"/>
      <c r="I33" s="28"/>
      <c r="J33" s="28"/>
      <c r="K33" s="28"/>
      <c r="L33" s="28"/>
      <c r="M33" s="28"/>
      <c r="N33" s="28"/>
      <c r="O33" s="35"/>
      <c r="P33" s="35"/>
      <c r="Q33" s="35"/>
      <c r="R33" s="34"/>
    </row>
    <row r="34" spans="1:18" x14ac:dyDescent="0.35">
      <c r="A34" s="7"/>
      <c r="B34" s="7" t="s">
        <v>134</v>
      </c>
      <c r="C34" s="30" t="s">
        <v>221</v>
      </c>
      <c r="D34" s="30" t="s">
        <v>221</v>
      </c>
      <c r="E34" s="30" t="s">
        <v>221</v>
      </c>
      <c r="F34" s="30" t="s">
        <v>221</v>
      </c>
      <c r="G34" s="30" t="s">
        <v>233</v>
      </c>
      <c r="H34" s="30" t="s">
        <v>233</v>
      </c>
      <c r="I34" s="30" t="s">
        <v>221</v>
      </c>
      <c r="J34" s="30" t="s">
        <v>221</v>
      </c>
      <c r="K34" s="30" t="s">
        <v>221</v>
      </c>
      <c r="L34" s="30" t="s">
        <v>222</v>
      </c>
      <c r="M34" s="30" t="s">
        <v>222</v>
      </c>
      <c r="N34" s="30" t="s">
        <v>221</v>
      </c>
      <c r="O34" s="35">
        <f>COUNTIF(C34:N34,"Yes")</f>
        <v>0</v>
      </c>
      <c r="P34" s="35">
        <f>COUNTIF(C34:N34,"No")</f>
        <v>10</v>
      </c>
      <c r="Q34" s="35">
        <f>COUNTIF(C34:N34,"insufficient evidence")</f>
        <v>2</v>
      </c>
      <c r="R34" s="34" t="s">
        <v>239</v>
      </c>
    </row>
    <row r="35" spans="1:18" x14ac:dyDescent="0.35">
      <c r="A35" s="7"/>
      <c r="B35" s="7" t="s">
        <v>3</v>
      </c>
      <c r="C35" s="30" t="s">
        <v>221</v>
      </c>
      <c r="D35" s="30" t="s">
        <v>221</v>
      </c>
      <c r="E35" s="30" t="s">
        <v>221</v>
      </c>
      <c r="F35" s="30" t="s">
        <v>221</v>
      </c>
      <c r="G35" s="30" t="s">
        <v>233</v>
      </c>
      <c r="H35" s="30" t="s">
        <v>233</v>
      </c>
      <c r="I35" s="30" t="s">
        <v>221</v>
      </c>
      <c r="J35" s="30" t="s">
        <v>221</v>
      </c>
      <c r="K35" s="30" t="s">
        <v>221</v>
      </c>
      <c r="L35" s="30" t="s">
        <v>222</v>
      </c>
      <c r="M35" s="30" t="s">
        <v>222</v>
      </c>
      <c r="N35" s="30" t="s">
        <v>221</v>
      </c>
      <c r="O35" s="35">
        <f>COUNTIF(C35:N35,"Yes")</f>
        <v>0</v>
      </c>
      <c r="P35" s="35">
        <f>COUNTIF(C35:N35,"No")</f>
        <v>10</v>
      </c>
      <c r="Q35" s="35">
        <f>COUNTIF(C35:N35,"insufficient evidence")</f>
        <v>2</v>
      </c>
      <c r="R35" s="34" t="s">
        <v>239</v>
      </c>
    </row>
    <row r="36" spans="1:18" ht="15" thickBot="1" x14ac:dyDescent="0.4">
      <c r="A36" s="7"/>
      <c r="B36" s="7"/>
      <c r="C36" s="29"/>
      <c r="D36" s="29"/>
      <c r="E36" s="29"/>
      <c r="F36" s="29"/>
      <c r="G36" s="29"/>
      <c r="H36" s="29"/>
      <c r="I36" s="29"/>
      <c r="J36" s="29"/>
      <c r="K36" s="29"/>
      <c r="L36" s="29"/>
      <c r="M36" s="29"/>
      <c r="N36" s="29"/>
      <c r="O36" s="35"/>
      <c r="P36" s="35"/>
      <c r="Q36" s="35"/>
      <c r="R36" s="34"/>
    </row>
    <row r="37" spans="1:18" ht="15" thickBot="1" x14ac:dyDescent="0.4">
      <c r="A37" s="108" t="s">
        <v>83</v>
      </c>
      <c r="B37" s="109"/>
      <c r="C37" s="19"/>
      <c r="D37" s="19"/>
      <c r="E37" s="19"/>
      <c r="F37" s="19"/>
      <c r="G37" s="19"/>
      <c r="H37" s="19"/>
      <c r="I37" s="19"/>
      <c r="J37" s="19"/>
      <c r="K37" s="19"/>
      <c r="L37" s="19"/>
      <c r="M37" s="19"/>
      <c r="N37" s="19"/>
      <c r="O37" s="35"/>
      <c r="P37" s="35"/>
      <c r="Q37" s="35"/>
      <c r="R37" s="34"/>
    </row>
    <row r="38" spans="1:18" x14ac:dyDescent="0.35">
      <c r="A38" s="6">
        <v>115</v>
      </c>
      <c r="B38" s="6" t="s">
        <v>80</v>
      </c>
      <c r="C38" s="28"/>
      <c r="D38" s="28"/>
      <c r="E38" s="28"/>
      <c r="F38" s="28"/>
      <c r="G38" s="28"/>
      <c r="H38" s="28"/>
      <c r="I38" s="28"/>
      <c r="J38" s="28"/>
      <c r="K38" s="28"/>
      <c r="L38" s="28"/>
      <c r="M38" s="28"/>
      <c r="N38" s="28"/>
      <c r="O38" s="35"/>
      <c r="P38" s="35"/>
      <c r="Q38" s="35"/>
      <c r="R38" s="34"/>
    </row>
    <row r="39" spans="1:18" x14ac:dyDescent="0.35">
      <c r="A39" s="7"/>
      <c r="B39" s="7" t="s">
        <v>134</v>
      </c>
      <c r="C39" s="30" t="s">
        <v>221</v>
      </c>
      <c r="D39" s="30" t="s">
        <v>221</v>
      </c>
      <c r="E39" s="30" t="s">
        <v>221</v>
      </c>
      <c r="F39" s="30" t="s">
        <v>221</v>
      </c>
      <c r="G39" s="30" t="s">
        <v>233</v>
      </c>
      <c r="H39" s="30" t="s">
        <v>233</v>
      </c>
      <c r="I39" s="30" t="s">
        <v>221</v>
      </c>
      <c r="J39" s="30" t="s">
        <v>221</v>
      </c>
      <c r="K39" s="30" t="s">
        <v>221</v>
      </c>
      <c r="L39" s="30" t="s">
        <v>222</v>
      </c>
      <c r="M39" s="30" t="s">
        <v>222</v>
      </c>
      <c r="N39" s="30" t="s">
        <v>221</v>
      </c>
      <c r="O39" s="35">
        <f>COUNTIF(C39:N39,"Yes")</f>
        <v>0</v>
      </c>
      <c r="P39" s="35">
        <f>COUNTIF(C39:N39,"No")</f>
        <v>10</v>
      </c>
      <c r="Q39" s="35">
        <f>COUNTIF(C39:N39,"insufficient evidence")</f>
        <v>2</v>
      </c>
      <c r="R39" s="34" t="s">
        <v>239</v>
      </c>
    </row>
    <row r="40" spans="1:18" x14ac:dyDescent="0.35">
      <c r="A40" s="7"/>
      <c r="B40" s="7" t="s">
        <v>3</v>
      </c>
      <c r="C40" s="30" t="s">
        <v>221</v>
      </c>
      <c r="D40" s="30" t="s">
        <v>221</v>
      </c>
      <c r="E40" s="30" t="s">
        <v>221</v>
      </c>
      <c r="F40" s="30" t="s">
        <v>221</v>
      </c>
      <c r="G40" s="30" t="s">
        <v>233</v>
      </c>
      <c r="H40" s="30" t="s">
        <v>233</v>
      </c>
      <c r="I40" s="30" t="s">
        <v>221</v>
      </c>
      <c r="J40" s="30" t="s">
        <v>221</v>
      </c>
      <c r="K40" s="30" t="s">
        <v>221</v>
      </c>
      <c r="L40" s="30" t="s">
        <v>222</v>
      </c>
      <c r="M40" s="30" t="s">
        <v>222</v>
      </c>
      <c r="N40" s="30" t="s">
        <v>221</v>
      </c>
      <c r="O40" s="35">
        <f>COUNTIF(C40:N40,"Yes")</f>
        <v>0</v>
      </c>
      <c r="P40" s="35">
        <f>COUNTIF(C40:N40,"No")</f>
        <v>10</v>
      </c>
      <c r="Q40" s="35">
        <f>COUNTIF(C40:N40,"insufficient evidence")</f>
        <v>2</v>
      </c>
      <c r="R40" s="34" t="s">
        <v>239</v>
      </c>
    </row>
    <row r="41" spans="1:18" ht="15" thickBot="1" x14ac:dyDescent="0.4">
      <c r="A41" s="9"/>
      <c r="B41" s="9"/>
      <c r="C41" s="29"/>
      <c r="D41" s="29"/>
      <c r="E41" s="29"/>
      <c r="F41" s="29"/>
      <c r="G41" s="29"/>
      <c r="H41" s="29"/>
      <c r="I41" s="29"/>
      <c r="J41" s="29"/>
      <c r="K41" s="29"/>
      <c r="L41" s="29"/>
      <c r="M41" s="29"/>
      <c r="N41" s="29"/>
      <c r="O41" s="37"/>
      <c r="P41" s="37"/>
      <c r="Q41" s="37"/>
      <c r="R41" s="29"/>
    </row>
    <row r="43" spans="1:18" x14ac:dyDescent="0.35">
      <c r="B43" s="112" t="s">
        <v>292</v>
      </c>
      <c r="C43" s="112"/>
      <c r="D43" s="112"/>
      <c r="E43" s="112"/>
    </row>
    <row r="44" spans="1:18" x14ac:dyDescent="0.35">
      <c r="B44" s="112"/>
      <c r="C44" s="112"/>
      <c r="D44" s="112"/>
      <c r="E44" s="112"/>
    </row>
    <row r="45" spans="1:18" ht="19" thickBot="1" x14ac:dyDescent="0.5">
      <c r="B45" s="56"/>
      <c r="C45" s="56"/>
      <c r="D45" s="56"/>
      <c r="E45" s="56"/>
    </row>
    <row r="46" spans="1:18" ht="15" thickBot="1" x14ac:dyDescent="0.4">
      <c r="O46" s="113" t="s">
        <v>245</v>
      </c>
      <c r="P46" s="114"/>
      <c r="Q46" s="114"/>
      <c r="R46" s="115"/>
    </row>
    <row r="47" spans="1:18" ht="15" thickBot="1" x14ac:dyDescent="0.4">
      <c r="A47" s="118" t="s">
        <v>218</v>
      </c>
      <c r="B47" s="120" t="s">
        <v>0</v>
      </c>
      <c r="C47" s="116">
        <v>1</v>
      </c>
      <c r="D47" s="116">
        <v>2</v>
      </c>
      <c r="E47" s="116">
        <v>3</v>
      </c>
      <c r="F47" s="116">
        <v>4</v>
      </c>
      <c r="G47" s="116">
        <v>5</v>
      </c>
      <c r="H47" s="116">
        <v>6</v>
      </c>
      <c r="I47" s="116">
        <v>7</v>
      </c>
      <c r="J47" s="116">
        <v>8</v>
      </c>
      <c r="K47" s="116">
        <v>9</v>
      </c>
      <c r="L47" s="116">
        <v>10</v>
      </c>
      <c r="M47" s="116">
        <v>11</v>
      </c>
      <c r="N47" s="116">
        <v>12</v>
      </c>
      <c r="O47" s="48" t="s">
        <v>228</v>
      </c>
      <c r="P47" s="48" t="s">
        <v>229</v>
      </c>
      <c r="Q47" s="48" t="s">
        <v>230</v>
      </c>
      <c r="R47" s="47" t="s">
        <v>231</v>
      </c>
    </row>
    <row r="48" spans="1:18" ht="22" customHeight="1" thickBot="1" x14ac:dyDescent="0.4">
      <c r="A48" s="119"/>
      <c r="B48" s="121"/>
      <c r="C48" s="117"/>
      <c r="D48" s="117"/>
      <c r="E48" s="117"/>
      <c r="F48" s="117"/>
      <c r="G48" s="117"/>
      <c r="H48" s="117"/>
      <c r="I48" s="117"/>
      <c r="J48" s="117"/>
      <c r="K48" s="117"/>
      <c r="L48" s="117"/>
      <c r="M48" s="117"/>
      <c r="N48" s="117"/>
      <c r="O48" s="46"/>
      <c r="P48" s="46"/>
      <c r="Q48" s="46"/>
      <c r="R48" s="46"/>
    </row>
    <row r="49" spans="1:18" ht="15" thickBot="1" x14ac:dyDescent="0.4">
      <c r="A49" s="106" t="s">
        <v>4</v>
      </c>
      <c r="B49" s="107"/>
      <c r="C49" s="28"/>
      <c r="D49" s="28"/>
      <c r="E49" s="28"/>
      <c r="F49" s="28"/>
      <c r="G49" s="28"/>
      <c r="H49" s="28"/>
      <c r="I49" s="28"/>
      <c r="J49" s="28"/>
      <c r="K49" s="28"/>
      <c r="L49" s="28"/>
      <c r="M49" s="28"/>
      <c r="N49" s="28"/>
      <c r="O49" s="28"/>
      <c r="P49" s="28"/>
      <c r="Q49" s="28"/>
      <c r="R49" s="28"/>
    </row>
    <row r="50" spans="1:18" ht="15" thickBot="1" x14ac:dyDescent="0.4">
      <c r="A50" s="122" t="s">
        <v>32</v>
      </c>
      <c r="B50" s="123"/>
      <c r="C50" s="97"/>
      <c r="D50" s="97"/>
      <c r="E50" s="97"/>
      <c r="F50" s="97"/>
      <c r="G50" s="97"/>
      <c r="H50" s="97"/>
      <c r="I50" s="97"/>
      <c r="J50" s="97"/>
      <c r="K50" s="97"/>
      <c r="L50" s="97"/>
      <c r="M50" s="97"/>
      <c r="N50" s="97"/>
      <c r="O50" s="34"/>
      <c r="P50" s="34"/>
      <c r="Q50" s="34"/>
      <c r="R50" s="34"/>
    </row>
    <row r="51" spans="1:18" x14ac:dyDescent="0.35">
      <c r="A51" s="6">
        <v>60</v>
      </c>
      <c r="B51" s="6" t="s">
        <v>176</v>
      </c>
      <c r="C51" s="98"/>
      <c r="D51" s="98"/>
      <c r="E51" s="98"/>
      <c r="F51" s="98"/>
      <c r="G51" s="98"/>
      <c r="H51" s="98"/>
      <c r="I51" s="98"/>
      <c r="J51" s="98"/>
      <c r="K51" s="98"/>
      <c r="L51" s="98"/>
      <c r="M51" s="98"/>
      <c r="N51" s="98"/>
      <c r="O51" s="28"/>
      <c r="P51" s="28"/>
      <c r="Q51" s="28"/>
      <c r="R51" s="28"/>
    </row>
    <row r="52" spans="1:18" ht="15" thickBot="1" x14ac:dyDescent="0.4">
      <c r="A52" s="9"/>
      <c r="B52" s="9" t="s">
        <v>177</v>
      </c>
      <c r="C52" s="99" t="s">
        <v>233</v>
      </c>
      <c r="D52" s="99" t="s">
        <v>233</v>
      </c>
      <c r="E52" s="99" t="s">
        <v>233</v>
      </c>
      <c r="F52" s="99" t="s">
        <v>233</v>
      </c>
      <c r="G52" s="99" t="s">
        <v>233</v>
      </c>
      <c r="H52" s="99" t="s">
        <v>234</v>
      </c>
      <c r="I52" s="99" t="s">
        <v>233</v>
      </c>
      <c r="J52" s="99" t="s">
        <v>233</v>
      </c>
      <c r="K52" s="99" t="s">
        <v>233</v>
      </c>
      <c r="L52" s="99" t="s">
        <v>234</v>
      </c>
      <c r="M52" s="99" t="s">
        <v>233</v>
      </c>
      <c r="N52" s="99" t="s">
        <v>244</v>
      </c>
      <c r="O52" s="29">
        <f>COUNTIF(C52:N52,"Yes")</f>
        <v>0</v>
      </c>
      <c r="P52" s="29">
        <f>COUNTIF(C52:N52,"No")</f>
        <v>10</v>
      </c>
      <c r="Q52" s="29">
        <f>COUNTIF(C52:N52, "Insufficient evidence")</f>
        <v>2</v>
      </c>
      <c r="R52" s="29" t="s">
        <v>242</v>
      </c>
    </row>
    <row r="53" spans="1:18" ht="15" thickBot="1" x14ac:dyDescent="0.4">
      <c r="A53" s="106" t="s">
        <v>51</v>
      </c>
      <c r="B53" s="107"/>
      <c r="C53" s="100"/>
      <c r="D53" s="100"/>
      <c r="E53" s="100"/>
      <c r="F53" s="100"/>
      <c r="G53" s="100"/>
      <c r="H53" s="100"/>
      <c r="I53" s="100"/>
      <c r="J53" s="100"/>
      <c r="K53" s="100"/>
      <c r="L53" s="100"/>
      <c r="M53" s="100"/>
      <c r="N53" s="100"/>
      <c r="O53" s="86"/>
      <c r="P53" s="86"/>
      <c r="Q53" s="86"/>
      <c r="R53" s="86"/>
    </row>
    <row r="54" spans="1:18" ht="15" thickBot="1" x14ac:dyDescent="0.4">
      <c r="A54" s="108" t="s">
        <v>92</v>
      </c>
      <c r="B54" s="109"/>
      <c r="C54" s="100"/>
      <c r="D54" s="100"/>
      <c r="E54" s="100"/>
      <c r="F54" s="100"/>
      <c r="G54" s="100"/>
      <c r="H54" s="100"/>
      <c r="I54" s="100"/>
      <c r="J54" s="100"/>
      <c r="K54" s="100"/>
      <c r="L54" s="100"/>
      <c r="M54" s="100"/>
      <c r="N54" s="100"/>
      <c r="O54" s="86"/>
      <c r="P54" s="86"/>
      <c r="Q54" s="86"/>
      <c r="R54" s="86"/>
    </row>
    <row r="55" spans="1:18" x14ac:dyDescent="0.35">
      <c r="A55" s="6">
        <v>96</v>
      </c>
      <c r="B55" s="6" t="s">
        <v>95</v>
      </c>
      <c r="C55" s="98"/>
      <c r="D55" s="98"/>
      <c r="E55" s="98"/>
      <c r="F55" s="98"/>
      <c r="G55" s="98"/>
      <c r="H55" s="98"/>
      <c r="I55" s="98"/>
      <c r="J55" s="98"/>
      <c r="K55" s="98"/>
      <c r="L55" s="98"/>
      <c r="M55" s="98"/>
      <c r="N55" s="98"/>
      <c r="O55" s="28"/>
      <c r="P55" s="28"/>
      <c r="Q55" s="28"/>
      <c r="R55" s="28"/>
    </row>
    <row r="56" spans="1:18" x14ac:dyDescent="0.35">
      <c r="A56" s="7"/>
      <c r="B56" s="7" t="s">
        <v>3</v>
      </c>
      <c r="C56" s="97" t="s">
        <v>233</v>
      </c>
      <c r="D56" s="97" t="s">
        <v>233</v>
      </c>
      <c r="E56" s="97" t="s">
        <v>233</v>
      </c>
      <c r="F56" s="97" t="s">
        <v>233</v>
      </c>
      <c r="G56" s="97" t="s">
        <v>233</v>
      </c>
      <c r="H56" s="97" t="s">
        <v>233</v>
      </c>
      <c r="I56" s="97" t="s">
        <v>234</v>
      </c>
      <c r="J56" s="97" t="s">
        <v>233</v>
      </c>
      <c r="K56" s="97" t="s">
        <v>233</v>
      </c>
      <c r="L56" s="97" t="s">
        <v>234</v>
      </c>
      <c r="M56" s="97" t="s">
        <v>233</v>
      </c>
      <c r="N56" s="97" t="s">
        <v>233</v>
      </c>
      <c r="O56" s="34">
        <f>COUNTIF(C56:N56,"Yes")</f>
        <v>0</v>
      </c>
      <c r="P56" s="34">
        <f>COUNTIF(C56:N56,"No")</f>
        <v>10</v>
      </c>
      <c r="Q56" s="34">
        <f>COUNTIF(C56:N56, "Insufficient evidence")</f>
        <v>2</v>
      </c>
      <c r="R56" s="34" t="s">
        <v>242</v>
      </c>
    </row>
    <row r="57" spans="1:18" ht="15" thickBot="1" x14ac:dyDescent="0.4">
      <c r="A57" s="9"/>
      <c r="B57" s="9"/>
      <c r="C57" s="99"/>
      <c r="D57" s="99"/>
      <c r="E57" s="99"/>
      <c r="F57" s="99"/>
      <c r="G57" s="99"/>
      <c r="H57" s="99"/>
      <c r="I57" s="99"/>
      <c r="J57" s="99"/>
      <c r="K57" s="99"/>
      <c r="L57" s="99"/>
      <c r="M57" s="99"/>
      <c r="N57" s="99"/>
      <c r="O57" s="29"/>
      <c r="P57" s="29"/>
      <c r="Q57" s="29"/>
      <c r="R57" s="29"/>
    </row>
    <row r="58" spans="1:18" ht="15" thickBot="1" x14ac:dyDescent="0.4">
      <c r="A58" s="108" t="s">
        <v>191</v>
      </c>
      <c r="B58" s="109"/>
      <c r="C58" s="100"/>
      <c r="D58" s="100"/>
      <c r="E58" s="100"/>
      <c r="F58" s="100"/>
      <c r="G58" s="100"/>
      <c r="H58" s="100"/>
      <c r="I58" s="100"/>
      <c r="J58" s="100"/>
      <c r="K58" s="100"/>
      <c r="L58" s="100"/>
      <c r="M58" s="100"/>
      <c r="N58" s="100"/>
      <c r="O58" s="86"/>
      <c r="P58" s="86"/>
      <c r="Q58" s="86"/>
      <c r="R58" s="86"/>
    </row>
    <row r="59" spans="1:18" x14ac:dyDescent="0.35">
      <c r="A59" s="6">
        <v>98</v>
      </c>
      <c r="B59" s="6" t="s">
        <v>192</v>
      </c>
      <c r="C59" s="97" t="s">
        <v>233</v>
      </c>
      <c r="D59" s="97" t="s">
        <v>233</v>
      </c>
      <c r="E59" s="97" t="s">
        <v>233</v>
      </c>
      <c r="F59" s="97" t="s">
        <v>233</v>
      </c>
      <c r="G59" s="97" t="s">
        <v>233</v>
      </c>
      <c r="H59" s="97" t="s">
        <v>233</v>
      </c>
      <c r="I59" s="97" t="s">
        <v>234</v>
      </c>
      <c r="J59" s="97" t="s">
        <v>233</v>
      </c>
      <c r="K59" s="97" t="s">
        <v>232</v>
      </c>
      <c r="L59" s="97" t="s">
        <v>233</v>
      </c>
      <c r="M59" s="97" t="s">
        <v>233</v>
      </c>
      <c r="N59" s="97" t="s">
        <v>233</v>
      </c>
      <c r="O59" s="34">
        <f>COUNTIF(C59:N59,"Yes")</f>
        <v>1</v>
      </c>
      <c r="P59" s="34">
        <f>COUNTIF(C59:N59,"No")</f>
        <v>10</v>
      </c>
      <c r="Q59" s="34">
        <f>COUNTIF(C59:N59, "Insufficient evidence")</f>
        <v>1</v>
      </c>
      <c r="R59" s="34" t="s">
        <v>242</v>
      </c>
    </row>
    <row r="60" spans="1:18" ht="15" thickBot="1" x14ac:dyDescent="0.4">
      <c r="A60" s="9"/>
      <c r="B60" s="9"/>
      <c r="C60" s="99"/>
      <c r="D60" s="99"/>
      <c r="E60" s="99"/>
      <c r="F60" s="99"/>
      <c r="G60" s="99"/>
      <c r="H60" s="99"/>
      <c r="I60" s="99"/>
      <c r="J60" s="99"/>
      <c r="K60" s="99"/>
      <c r="L60" s="99"/>
      <c r="M60" s="99"/>
      <c r="N60" s="99"/>
      <c r="O60" s="29"/>
      <c r="P60" s="29"/>
      <c r="Q60" s="29"/>
      <c r="R60" s="29"/>
    </row>
    <row r="61" spans="1:18" x14ac:dyDescent="0.35">
      <c r="R61" s="38"/>
    </row>
    <row r="63" spans="1:18" x14ac:dyDescent="0.35">
      <c r="B63" s="112" t="s">
        <v>291</v>
      </c>
      <c r="C63" s="112"/>
      <c r="D63" s="112"/>
      <c r="E63" s="112"/>
    </row>
    <row r="64" spans="1:18" x14ac:dyDescent="0.35">
      <c r="B64" s="112"/>
      <c r="C64" s="112"/>
      <c r="D64" s="112"/>
      <c r="E64" s="112"/>
    </row>
    <row r="65" spans="1:19" ht="15" thickBot="1" x14ac:dyDescent="0.4"/>
    <row r="66" spans="1:19" ht="15" thickBot="1" x14ac:dyDescent="0.4">
      <c r="A66" s="124"/>
      <c r="B66" s="125"/>
      <c r="C66" s="128" t="s">
        <v>250</v>
      </c>
      <c r="D66" s="129"/>
      <c r="E66" s="129"/>
      <c r="F66" s="129"/>
      <c r="G66" s="129"/>
      <c r="H66" s="129"/>
      <c r="I66" s="129"/>
      <c r="J66" s="129"/>
      <c r="K66" s="129"/>
      <c r="L66" s="129"/>
      <c r="M66" s="129"/>
      <c r="N66" s="130"/>
      <c r="O66" s="131" t="s">
        <v>251</v>
      </c>
      <c r="P66" s="132"/>
      <c r="Q66" s="132"/>
      <c r="R66" s="132"/>
      <c r="S66" s="132"/>
    </row>
    <row r="67" spans="1:19" ht="15" thickBot="1" x14ac:dyDescent="0.4">
      <c r="A67" s="126"/>
      <c r="B67" s="127"/>
      <c r="C67" s="135">
        <v>1</v>
      </c>
      <c r="D67" s="135">
        <v>2</v>
      </c>
      <c r="E67" s="135">
        <v>3</v>
      </c>
      <c r="F67" s="135">
        <v>4</v>
      </c>
      <c r="G67" s="135">
        <v>5</v>
      </c>
      <c r="H67" s="135">
        <v>6</v>
      </c>
      <c r="I67" s="135">
        <v>7</v>
      </c>
      <c r="J67" s="135">
        <v>8</v>
      </c>
      <c r="K67" s="135">
        <v>9</v>
      </c>
      <c r="L67" s="135">
        <v>10</v>
      </c>
      <c r="M67" s="135">
        <v>11</v>
      </c>
      <c r="N67" s="135">
        <v>12</v>
      </c>
      <c r="O67" s="133"/>
      <c r="P67" s="134"/>
      <c r="Q67" s="134"/>
      <c r="R67" s="134"/>
      <c r="S67" s="134"/>
    </row>
    <row r="68" spans="1:19" ht="15" thickBot="1" x14ac:dyDescent="0.4">
      <c r="A68" s="138" t="s">
        <v>218</v>
      </c>
      <c r="B68" s="120" t="s">
        <v>0</v>
      </c>
      <c r="C68" s="136"/>
      <c r="D68" s="136"/>
      <c r="E68" s="136"/>
      <c r="F68" s="136"/>
      <c r="G68" s="136"/>
      <c r="H68" s="136"/>
      <c r="I68" s="136"/>
      <c r="J68" s="136"/>
      <c r="K68" s="136"/>
      <c r="L68" s="136"/>
      <c r="M68" s="136"/>
      <c r="N68" s="136"/>
      <c r="O68" s="58" t="s">
        <v>228</v>
      </c>
      <c r="P68" s="59" t="s">
        <v>229</v>
      </c>
      <c r="Q68" s="58" t="s">
        <v>252</v>
      </c>
      <c r="R68" s="60" t="s">
        <v>231</v>
      </c>
      <c r="S68" s="61" t="s">
        <v>253</v>
      </c>
    </row>
    <row r="69" spans="1:19" ht="22" customHeight="1" thickBot="1" x14ac:dyDescent="0.4">
      <c r="A69" s="139"/>
      <c r="B69" s="121"/>
      <c r="C69" s="137"/>
      <c r="D69" s="137"/>
      <c r="E69" s="137"/>
      <c r="F69" s="137"/>
      <c r="G69" s="137"/>
      <c r="H69" s="137"/>
      <c r="I69" s="137"/>
      <c r="J69" s="137"/>
      <c r="K69" s="137"/>
      <c r="L69" s="137"/>
      <c r="M69" s="137"/>
      <c r="N69" s="137"/>
      <c r="O69" s="46"/>
      <c r="P69" s="62"/>
      <c r="Q69" s="46"/>
      <c r="R69" s="63"/>
      <c r="S69" s="63"/>
    </row>
    <row r="70" spans="1:19" ht="15" thickBot="1" x14ac:dyDescent="0.4">
      <c r="A70" s="140" t="s">
        <v>4</v>
      </c>
      <c r="B70" s="144"/>
      <c r="C70" s="64"/>
      <c r="D70" s="65"/>
      <c r="E70" s="64"/>
      <c r="F70" s="65"/>
      <c r="G70" s="64"/>
      <c r="H70" s="65"/>
      <c r="I70" s="64"/>
      <c r="J70" s="65"/>
      <c r="K70" s="64"/>
      <c r="L70" s="65"/>
      <c r="M70" s="64"/>
      <c r="N70" s="65"/>
      <c r="O70" s="64"/>
      <c r="P70" s="65"/>
      <c r="Q70" s="64"/>
      <c r="R70" s="79"/>
      <c r="S70" s="79"/>
    </row>
    <row r="71" spans="1:19" ht="15" thickBot="1" x14ac:dyDescent="0.4">
      <c r="A71" s="142" t="s">
        <v>33</v>
      </c>
      <c r="B71" s="143"/>
      <c r="C71" s="46"/>
      <c r="D71" s="62"/>
      <c r="E71" s="46"/>
      <c r="F71" s="62"/>
      <c r="G71" s="46"/>
      <c r="H71" s="62"/>
      <c r="I71" s="46"/>
      <c r="J71" s="62"/>
      <c r="K71" s="46"/>
      <c r="L71" s="62"/>
      <c r="M71" s="46"/>
      <c r="N71" s="62"/>
      <c r="O71" s="46"/>
      <c r="P71" s="62"/>
      <c r="Q71" s="46"/>
      <c r="R71" s="75"/>
      <c r="S71" s="81"/>
    </row>
    <row r="72" spans="1:19" x14ac:dyDescent="0.35">
      <c r="A72" s="6">
        <v>68</v>
      </c>
      <c r="B72" s="6" t="s">
        <v>185</v>
      </c>
      <c r="C72" s="28"/>
      <c r="D72" s="28"/>
      <c r="E72" s="28"/>
      <c r="F72" s="28"/>
      <c r="G72" s="28"/>
      <c r="H72" s="67"/>
      <c r="I72" s="28"/>
      <c r="J72" s="67"/>
      <c r="K72" s="28"/>
      <c r="L72" s="28"/>
      <c r="M72" s="28"/>
      <c r="N72" s="67"/>
      <c r="O72" s="28"/>
      <c r="P72" s="67"/>
      <c r="Q72" s="28"/>
      <c r="R72" s="28"/>
      <c r="S72" s="28"/>
    </row>
    <row r="73" spans="1:19" ht="58" customHeight="1" x14ac:dyDescent="0.35">
      <c r="A73" s="7"/>
      <c r="B73" s="82" t="s">
        <v>266</v>
      </c>
      <c r="C73" s="34" t="s">
        <v>244</v>
      </c>
      <c r="D73" s="34" t="s">
        <v>244</v>
      </c>
      <c r="E73" s="34" t="s">
        <v>244</v>
      </c>
      <c r="F73" s="34" t="s">
        <v>244</v>
      </c>
      <c r="G73" s="34" t="s">
        <v>244</v>
      </c>
      <c r="H73" t="s">
        <v>244</v>
      </c>
      <c r="I73" s="34" t="s">
        <v>244</v>
      </c>
      <c r="J73" t="s">
        <v>244</v>
      </c>
      <c r="K73" s="34" t="s">
        <v>244</v>
      </c>
      <c r="L73" s="34" t="s">
        <v>244</v>
      </c>
      <c r="M73" s="34" t="s">
        <v>244</v>
      </c>
      <c r="N73" t="s">
        <v>244</v>
      </c>
      <c r="O73" s="34">
        <v>0</v>
      </c>
      <c r="P73">
        <v>12</v>
      </c>
      <c r="Q73" s="34">
        <v>0</v>
      </c>
      <c r="R73" s="34" t="s">
        <v>267</v>
      </c>
      <c r="S73" s="83" t="s">
        <v>268</v>
      </c>
    </row>
    <row r="74" spans="1:19" x14ac:dyDescent="0.35">
      <c r="A74" s="7"/>
      <c r="B74" s="84" t="s">
        <v>269</v>
      </c>
      <c r="C74" s="34"/>
      <c r="D74" s="34"/>
      <c r="E74" s="34"/>
      <c r="F74" s="34"/>
      <c r="G74" s="34"/>
      <c r="I74" s="34"/>
      <c r="K74" s="34"/>
      <c r="L74" s="34"/>
      <c r="M74" s="34"/>
      <c r="O74" s="34"/>
      <c r="Q74" s="34"/>
      <c r="R74" s="34"/>
      <c r="S74" s="34"/>
    </row>
    <row r="75" spans="1:19" ht="58.5" thickBot="1" x14ac:dyDescent="0.4">
      <c r="A75" s="9"/>
      <c r="B75" s="87" t="s">
        <v>272</v>
      </c>
      <c r="C75" s="29" t="s">
        <v>244</v>
      </c>
      <c r="D75" s="29" t="s">
        <v>244</v>
      </c>
      <c r="E75" s="29" t="s">
        <v>244</v>
      </c>
      <c r="F75" s="29" t="s">
        <v>244</v>
      </c>
      <c r="G75" s="29" t="s">
        <v>244</v>
      </c>
      <c r="H75" s="73" t="s">
        <v>254</v>
      </c>
      <c r="I75" s="29" t="s">
        <v>244</v>
      </c>
      <c r="J75" s="73" t="s">
        <v>244</v>
      </c>
      <c r="K75" s="29" t="s">
        <v>244</v>
      </c>
      <c r="L75" s="29" t="s">
        <v>244</v>
      </c>
      <c r="M75" s="29" t="s">
        <v>244</v>
      </c>
      <c r="N75" s="73" t="s">
        <v>244</v>
      </c>
      <c r="O75" s="29">
        <v>0</v>
      </c>
      <c r="P75" s="73">
        <v>11</v>
      </c>
      <c r="Q75" s="29">
        <v>1</v>
      </c>
      <c r="R75" s="29" t="s">
        <v>267</v>
      </c>
      <c r="S75" s="85" t="s">
        <v>273</v>
      </c>
    </row>
    <row r="76" spans="1:19" ht="15" thickBot="1" x14ac:dyDescent="0.4">
      <c r="A76" s="140" t="s">
        <v>51</v>
      </c>
      <c r="B76" s="141"/>
      <c r="C76" s="64"/>
      <c r="D76" s="65"/>
      <c r="E76" s="64"/>
      <c r="F76" s="65"/>
      <c r="G76" s="64"/>
      <c r="H76" s="65"/>
      <c r="I76" s="64"/>
      <c r="J76" s="65"/>
      <c r="K76" s="64"/>
      <c r="L76" s="65"/>
      <c r="M76" s="64"/>
      <c r="N76" s="65"/>
      <c r="O76" s="64"/>
      <c r="P76" s="65"/>
      <c r="Q76" s="64"/>
      <c r="R76" s="66"/>
      <c r="S76" s="64"/>
    </row>
    <row r="77" spans="1:19" ht="15" thickBot="1" x14ac:dyDescent="0.4">
      <c r="A77" s="142" t="s">
        <v>92</v>
      </c>
      <c r="B77" s="143"/>
      <c r="C77" s="46"/>
      <c r="D77" s="62"/>
      <c r="E77" s="46"/>
      <c r="F77" s="62"/>
      <c r="G77" s="46"/>
      <c r="H77" s="62"/>
      <c r="I77" s="46"/>
      <c r="J77" s="62"/>
      <c r="K77" s="46"/>
      <c r="L77" s="62"/>
      <c r="M77" s="46"/>
      <c r="N77" s="62"/>
      <c r="O77" s="46"/>
      <c r="P77" s="62"/>
      <c r="Q77" s="46"/>
      <c r="R77" s="63"/>
      <c r="S77" s="63"/>
    </row>
    <row r="78" spans="1:19" x14ac:dyDescent="0.35">
      <c r="A78" s="6">
        <v>95</v>
      </c>
      <c r="B78" s="77" t="s">
        <v>94</v>
      </c>
      <c r="C78" s="28"/>
      <c r="D78" s="67"/>
      <c r="E78" s="28"/>
      <c r="F78" s="67"/>
      <c r="G78" s="28"/>
      <c r="H78" s="67"/>
      <c r="I78" s="28"/>
      <c r="J78" s="67"/>
      <c r="K78" s="28"/>
      <c r="L78" s="67"/>
      <c r="M78" s="28"/>
      <c r="N78" s="67"/>
      <c r="O78" s="28"/>
      <c r="P78" s="67"/>
      <c r="Q78" s="28"/>
      <c r="R78" s="68"/>
      <c r="S78" s="34"/>
    </row>
    <row r="79" spans="1:19" x14ac:dyDescent="0.35">
      <c r="A79" s="7"/>
      <c r="B79" s="94" t="s">
        <v>3</v>
      </c>
      <c r="C79" s="34" t="s">
        <v>244</v>
      </c>
      <c r="D79" t="s">
        <v>244</v>
      </c>
      <c r="E79" s="34" t="s">
        <v>244</v>
      </c>
      <c r="F79" t="s">
        <v>244</v>
      </c>
      <c r="G79" s="34" t="s">
        <v>244</v>
      </c>
      <c r="H79" t="s">
        <v>244</v>
      </c>
      <c r="I79" s="34" t="s">
        <v>244</v>
      </c>
      <c r="J79" t="s">
        <v>244</v>
      </c>
      <c r="K79" s="34" t="s">
        <v>244</v>
      </c>
      <c r="L79" t="s">
        <v>244</v>
      </c>
      <c r="M79" s="34" t="s">
        <v>244</v>
      </c>
      <c r="N79" t="s">
        <v>244</v>
      </c>
      <c r="O79" s="34">
        <v>0</v>
      </c>
      <c r="P79">
        <v>12</v>
      </c>
      <c r="Q79" s="34">
        <v>0</v>
      </c>
      <c r="R79" s="69" t="s">
        <v>284</v>
      </c>
      <c r="S79" s="34" t="s">
        <v>256</v>
      </c>
    </row>
    <row r="80" spans="1:19" ht="15" thickBot="1" x14ac:dyDescent="0.4">
      <c r="A80" s="29"/>
      <c r="B80" s="73"/>
      <c r="C80" s="29"/>
      <c r="D80" s="73"/>
      <c r="E80" s="29"/>
      <c r="F80" s="73"/>
      <c r="G80" s="29"/>
      <c r="H80" s="73"/>
      <c r="I80" s="29"/>
      <c r="J80" s="73"/>
      <c r="K80" s="29"/>
      <c r="L80" s="73"/>
      <c r="M80" s="29"/>
      <c r="N80" s="73"/>
      <c r="O80" s="29"/>
      <c r="P80" s="73"/>
      <c r="Q80" s="29"/>
      <c r="R80" s="74"/>
      <c r="S80" s="34"/>
    </row>
    <row r="81" spans="1:19" ht="15" thickBot="1" x14ac:dyDescent="0.4">
      <c r="A81" s="142" t="s">
        <v>54</v>
      </c>
      <c r="B81" s="143"/>
      <c r="C81" s="46"/>
      <c r="D81" s="62"/>
      <c r="E81" s="46"/>
      <c r="F81" s="62"/>
      <c r="G81" s="46"/>
      <c r="H81" s="62"/>
      <c r="I81" s="46"/>
      <c r="J81" s="62"/>
      <c r="K81" s="46"/>
      <c r="L81" s="62"/>
      <c r="M81" s="46"/>
      <c r="N81" s="62"/>
      <c r="O81" s="46"/>
      <c r="P81" s="62"/>
      <c r="Q81" s="46"/>
      <c r="R81" s="63"/>
      <c r="S81" s="63"/>
    </row>
    <row r="82" spans="1:19" x14ac:dyDescent="0.35">
      <c r="A82" s="6">
        <v>102</v>
      </c>
      <c r="B82" s="6" t="s">
        <v>198</v>
      </c>
      <c r="C82" s="28"/>
      <c r="D82" s="67"/>
      <c r="E82" s="28"/>
      <c r="F82" s="67"/>
      <c r="G82" s="28"/>
      <c r="H82" s="67"/>
      <c r="I82" s="28"/>
      <c r="J82" s="67"/>
      <c r="K82" s="28"/>
      <c r="L82" s="67"/>
      <c r="M82" s="28"/>
      <c r="N82" s="67"/>
      <c r="O82" s="28"/>
      <c r="P82" s="67"/>
      <c r="Q82" s="28"/>
      <c r="R82" s="68"/>
      <c r="S82" s="34"/>
    </row>
    <row r="83" spans="1:19" x14ac:dyDescent="0.35">
      <c r="A83" s="7"/>
      <c r="B83" s="7" t="s">
        <v>134</v>
      </c>
      <c r="C83" s="34" t="s">
        <v>244</v>
      </c>
      <c r="D83" t="s">
        <v>244</v>
      </c>
      <c r="E83" s="34" t="s">
        <v>244</v>
      </c>
      <c r="F83" t="s">
        <v>244</v>
      </c>
      <c r="G83" s="34" t="s">
        <v>244</v>
      </c>
      <c r="H83" t="s">
        <v>254</v>
      </c>
      <c r="I83" s="34" t="s">
        <v>244</v>
      </c>
      <c r="J83" t="s">
        <v>244</v>
      </c>
      <c r="K83" s="34" t="s">
        <v>244</v>
      </c>
      <c r="L83" t="s">
        <v>244</v>
      </c>
      <c r="M83" s="34" t="s">
        <v>244</v>
      </c>
      <c r="N83" t="s">
        <v>244</v>
      </c>
      <c r="O83" s="34">
        <v>0</v>
      </c>
      <c r="P83">
        <v>11</v>
      </c>
      <c r="Q83" s="34">
        <v>1</v>
      </c>
      <c r="R83" s="69" t="s">
        <v>284</v>
      </c>
      <c r="S83" s="34" t="s">
        <v>256</v>
      </c>
    </row>
    <row r="84" spans="1:19" x14ac:dyDescent="0.35">
      <c r="A84" s="7"/>
      <c r="B84" s="7" t="s">
        <v>3</v>
      </c>
      <c r="C84" s="34" t="s">
        <v>244</v>
      </c>
      <c r="D84" t="s">
        <v>244</v>
      </c>
      <c r="E84" s="34" t="s">
        <v>244</v>
      </c>
      <c r="F84" t="s">
        <v>244</v>
      </c>
      <c r="G84" s="34" t="s">
        <v>244</v>
      </c>
      <c r="H84" t="s">
        <v>254</v>
      </c>
      <c r="I84" s="34" t="s">
        <v>244</v>
      </c>
      <c r="J84" t="s">
        <v>244</v>
      </c>
      <c r="K84" s="34" t="s">
        <v>244</v>
      </c>
      <c r="L84" t="s">
        <v>244</v>
      </c>
      <c r="M84" s="34" t="s">
        <v>244</v>
      </c>
      <c r="N84" t="s">
        <v>244</v>
      </c>
      <c r="O84" s="34">
        <v>0</v>
      </c>
      <c r="P84">
        <v>11</v>
      </c>
      <c r="Q84" s="34">
        <v>1</v>
      </c>
      <c r="R84" s="69" t="s">
        <v>284</v>
      </c>
      <c r="S84" s="34" t="s">
        <v>256</v>
      </c>
    </row>
    <row r="85" spans="1:19" ht="15" thickBot="1" x14ac:dyDescent="0.4">
      <c r="A85" s="9"/>
      <c r="B85" s="9"/>
      <c r="C85" s="29"/>
      <c r="D85" s="73"/>
      <c r="E85" s="29"/>
      <c r="F85" s="73"/>
      <c r="G85" s="29"/>
      <c r="H85" s="73"/>
      <c r="I85" s="29"/>
      <c r="J85" s="73"/>
      <c r="K85" s="29"/>
      <c r="L85" s="73"/>
      <c r="M85" s="29"/>
      <c r="N85" s="73"/>
      <c r="O85" s="29"/>
      <c r="P85" s="73"/>
      <c r="Q85" s="29"/>
      <c r="R85" s="74"/>
      <c r="S85" s="34"/>
    </row>
    <row r="86" spans="1:19" ht="15" thickBot="1" x14ac:dyDescent="0.4">
      <c r="A86" s="142" t="s">
        <v>1</v>
      </c>
      <c r="B86" s="143"/>
      <c r="C86" s="46"/>
      <c r="D86" s="62"/>
      <c r="E86" s="46"/>
      <c r="F86" s="62"/>
      <c r="G86" s="46"/>
      <c r="H86" s="62"/>
      <c r="I86" s="46"/>
      <c r="J86" s="62"/>
      <c r="K86" s="46"/>
      <c r="L86" s="62"/>
      <c r="M86" s="46"/>
      <c r="N86" s="62"/>
      <c r="O86" s="46"/>
      <c r="P86" s="62"/>
      <c r="Q86" s="46"/>
      <c r="R86" s="63"/>
      <c r="S86" s="63"/>
    </row>
    <row r="87" spans="1:19" ht="29" x14ac:dyDescent="0.35">
      <c r="A87" s="27">
        <v>104</v>
      </c>
      <c r="B87" s="2" t="s">
        <v>285</v>
      </c>
      <c r="C87" s="34" t="s">
        <v>244</v>
      </c>
      <c r="D87" t="s">
        <v>244</v>
      </c>
      <c r="E87" s="34" t="s">
        <v>244</v>
      </c>
      <c r="F87" t="s">
        <v>244</v>
      </c>
      <c r="G87" s="34" t="s">
        <v>244</v>
      </c>
      <c r="H87" t="s">
        <v>244</v>
      </c>
      <c r="I87" s="34" t="s">
        <v>244</v>
      </c>
      <c r="J87" t="s">
        <v>244</v>
      </c>
      <c r="K87" s="34" t="s">
        <v>244</v>
      </c>
      <c r="L87" t="s">
        <v>244</v>
      </c>
      <c r="M87" s="34" t="s">
        <v>244</v>
      </c>
      <c r="N87" t="s">
        <v>244</v>
      </c>
      <c r="O87" s="28">
        <v>0</v>
      </c>
      <c r="P87" s="67">
        <v>9</v>
      </c>
      <c r="Q87" s="28">
        <v>0</v>
      </c>
      <c r="R87" s="69" t="s">
        <v>284</v>
      </c>
      <c r="S87" s="95" t="s">
        <v>286</v>
      </c>
    </row>
    <row r="88" spans="1:19" x14ac:dyDescent="0.35">
      <c r="A88" s="10"/>
      <c r="B88" s="96" t="s">
        <v>287</v>
      </c>
      <c r="C88" s="34"/>
      <c r="E88" s="34"/>
      <c r="G88" s="34"/>
      <c r="I88" s="34"/>
      <c r="K88" s="34"/>
      <c r="M88" s="34"/>
      <c r="O88" s="34"/>
      <c r="Q88" s="34"/>
      <c r="R88" s="69"/>
      <c r="S88" s="34"/>
    </row>
    <row r="89" spans="1:19" x14ac:dyDescent="0.35">
      <c r="A89" s="10"/>
      <c r="B89" s="1"/>
      <c r="C89" s="34"/>
      <c r="E89" s="34"/>
      <c r="G89" s="34"/>
      <c r="I89" s="34"/>
      <c r="K89" s="34"/>
      <c r="M89" s="34"/>
      <c r="O89" s="34"/>
      <c r="Q89" s="34"/>
      <c r="R89" s="69"/>
      <c r="S89" s="34"/>
    </row>
    <row r="90" spans="1:19" x14ac:dyDescent="0.35">
      <c r="A90" s="10"/>
      <c r="B90" s="1"/>
      <c r="C90" s="34"/>
      <c r="E90" s="34"/>
      <c r="G90" s="34"/>
      <c r="I90" s="34"/>
      <c r="K90" s="34"/>
      <c r="M90" s="34"/>
      <c r="O90" s="34"/>
      <c r="Q90" s="34"/>
      <c r="R90" s="69"/>
      <c r="S90" s="34"/>
    </row>
    <row r="91" spans="1:19" x14ac:dyDescent="0.35">
      <c r="A91" s="10"/>
      <c r="B91" s="1"/>
      <c r="C91" s="34"/>
      <c r="E91" s="34"/>
      <c r="G91" s="34"/>
      <c r="I91" s="34"/>
      <c r="K91" s="34"/>
      <c r="M91" s="34"/>
      <c r="O91" s="34"/>
      <c r="Q91" s="34"/>
      <c r="R91" s="69"/>
      <c r="S91" s="34"/>
    </row>
    <row r="92" spans="1:19" ht="15" thickBot="1" x14ac:dyDescent="0.4">
      <c r="A92" s="54"/>
      <c r="B92" s="4"/>
      <c r="C92" s="29"/>
      <c r="D92" s="73"/>
      <c r="E92" s="29"/>
      <c r="F92" s="73"/>
      <c r="G92" s="29"/>
      <c r="H92" s="73"/>
      <c r="I92" s="29"/>
      <c r="J92" s="73"/>
      <c r="K92" s="29"/>
      <c r="L92" s="73"/>
      <c r="M92" s="29"/>
      <c r="N92" s="73"/>
      <c r="O92" s="29"/>
      <c r="P92" s="73"/>
      <c r="Q92" s="29"/>
      <c r="R92" s="74"/>
      <c r="S92" s="29"/>
    </row>
  </sheetData>
  <mergeCells count="53">
    <mergeCell ref="A81:B81"/>
    <mergeCell ref="A86:B86"/>
    <mergeCell ref="B68:B69"/>
    <mergeCell ref="A70:B70"/>
    <mergeCell ref="A71:B71"/>
    <mergeCell ref="A76:B76"/>
    <mergeCell ref="A77:B77"/>
    <mergeCell ref="A66:B67"/>
    <mergeCell ref="C66:N66"/>
    <mergeCell ref="O66:S67"/>
    <mergeCell ref="C67:C69"/>
    <mergeCell ref="D67:D69"/>
    <mergeCell ref="E67:E69"/>
    <mergeCell ref="F67:F69"/>
    <mergeCell ref="G67:G69"/>
    <mergeCell ref="H67:H69"/>
    <mergeCell ref="I67:I69"/>
    <mergeCell ref="J67:J69"/>
    <mergeCell ref="K67:K69"/>
    <mergeCell ref="L67:L69"/>
    <mergeCell ref="M67:M69"/>
    <mergeCell ref="N67:N69"/>
    <mergeCell ref="A68:A69"/>
    <mergeCell ref="A49:B49"/>
    <mergeCell ref="A50:B50"/>
    <mergeCell ref="A53:B53"/>
    <mergeCell ref="A54:B54"/>
    <mergeCell ref="B63:E64"/>
    <mergeCell ref="A58:B58"/>
    <mergeCell ref="B4:E5"/>
    <mergeCell ref="O46:R46"/>
    <mergeCell ref="A47:A48"/>
    <mergeCell ref="B47:B48"/>
    <mergeCell ref="C47:C48"/>
    <mergeCell ref="D47:D48"/>
    <mergeCell ref="E47:E48"/>
    <mergeCell ref="F47:F48"/>
    <mergeCell ref="G47:G48"/>
    <mergeCell ref="H47:H48"/>
    <mergeCell ref="I47:I48"/>
    <mergeCell ref="J47:J48"/>
    <mergeCell ref="K47:K48"/>
    <mergeCell ref="L47:L48"/>
    <mergeCell ref="M47:M48"/>
    <mergeCell ref="N47:N48"/>
    <mergeCell ref="B43:E44"/>
    <mergeCell ref="A37:B37"/>
    <mergeCell ref="A9:B9"/>
    <mergeCell ref="A10:B10"/>
    <mergeCell ref="A23:B23"/>
    <mergeCell ref="A27:B27"/>
    <mergeCell ref="A28:B28"/>
    <mergeCell ref="A32:B32"/>
  </mergeCells>
  <dataValidations count="3">
    <dataValidation type="list" errorStyle="warning" showInputMessage="1" showErrorMessage="1" errorTitle="WARNING" error="Please do not leave blank" promptTitle="Please select a corret reply" sqref="K12:L12 C12:F12 H12:I12 K15:L15 C15:F15 H15:I15 K18:L18 C18:F18 H18:I18 K21:L21 C21:F21 H21:I21 K25:L25 C25:F25 H25:I25 K30:L30 C30:F30 H30:I30 K34:L35 K39:L40 C39:F40 C34:F35 H39:I40 H34:I35" xr:uid="{00000000-0002-0000-0200-000000000000}">
      <formula1>$Z$4:$Z$6</formula1>
    </dataValidation>
    <dataValidation type="list" errorStyle="warning" showInputMessage="1" showErrorMessage="1" errorTitle="WARNING" error="Please do not leave blank" promptTitle="Please select a corret reply" sqref="J12 M12:N12 J15 M15:N15 J18 M18:N18 J21 M21:N21 J25 M25:N25 J30 M30:N30 J34:J35 J39:J40 M39:N40 M34:N35" xr:uid="{00000000-0002-0000-0200-000001000000}">
      <formula1>$AA$4:$AA$6</formula1>
    </dataValidation>
    <dataValidation type="list" errorStyle="warning" showInputMessage="1" showErrorMessage="1" errorTitle="WARNING" error="Please do not leave blank" promptTitle="Please select a corret reply" sqref="G15 G18 G25 G30 G34:G35 G39:G40" xr:uid="{00000000-0002-0000-0200-000002000000}">
      <formula1>$F$7:$F$9</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2">
        <x14:dataValidation type="list" allowBlank="1" showInputMessage="1" showErrorMessage="1" promptTitle="Please select one" prompt="New reply" xr:uid="{00000000-0002-0000-0200-000003000000}">
          <x14:formula1>
            <xm:f>'C:\Sport science\Post-doc\Other projects\Delphi study\Round 2 returned spreadsheets\[Jason Allen - Delphi Study Round 2 Statements_FINAL.xlsx]Multiple Choices'!#REF!</xm:f>
          </x14:formula1>
          <xm:sqref>M52 M56 M59</xm:sqref>
        </x14:dataValidation>
        <x14:dataValidation type="list" allowBlank="1" showInputMessage="1" showErrorMessage="1" promptTitle="Please select one" prompt="New reply" xr:uid="{00000000-0002-0000-0200-000004000000}">
          <x14:formula1>
            <xm:f>'C:\Sport science\Post-doc\Other projects\Delphi study\Round 2 returned spreadsheets\[Mario Siervo - Delphi Study Round 2 Statements_FINAL.xlsx]Multiple Choices'!#REF!</xm:f>
          </x14:formula1>
          <xm:sqref>L52 L56 L59</xm:sqref>
        </x14:dataValidation>
        <x14:dataValidation type="list" allowBlank="1" showInputMessage="1" showErrorMessage="1" promptTitle="Please select one" prompt="New reply" xr:uid="{00000000-0002-0000-0200-000005000000}">
          <x14:formula1>
            <xm:f>'C:\Sport science\Post-doc\Other projects\Delphi study\Round 2 returned spreadsheets\[Raul Bescos - Delphi Study Round 2 Statements_FINAL.xlsx]Multiple Choices'!#REF!</xm:f>
          </x14:formula1>
          <xm:sqref>K52 K56 K59</xm:sqref>
        </x14:dataValidation>
        <x14:dataValidation type="list" allowBlank="1" showInputMessage="1" showErrorMessage="1" promptTitle="Please select one" prompt="New reply" xr:uid="{00000000-0002-0000-0200-000006000000}">
          <x14:formula1>
            <xm:f>'C:\Sport science\Post-doc\Other projects\Delphi study\Round 2 returned spreadsheets\[Kristin Jonvik - Delphi Study Round 2 Statements_FINAL.xlsx]Multiple Choices'!#REF!</xm:f>
          </x14:formula1>
          <xm:sqref>J52 J56 J59</xm:sqref>
        </x14:dataValidation>
        <x14:dataValidation type="list" allowBlank="1" showInputMessage="1" showErrorMessage="1" promptTitle="Please select one" prompt="New reply" xr:uid="{00000000-0002-0000-0200-000007000000}">
          <x14:formula1>
            <xm:f>'C:\Sport science\Post-doc\Other projects\Delphi study\Round 2 returned spreadsheets\[Pete Peeling - Delphi Study Round 2 Statements_FINAL.xlsx]Multiple Choices'!#REF!</xm:f>
          </x14:formula1>
          <xm:sqref>I52 I56 I59</xm:sqref>
        </x14:dataValidation>
        <x14:dataValidation type="list" allowBlank="1" showInputMessage="1" showErrorMessage="1" promptTitle="Please select one" prompt="New reply" xr:uid="{00000000-0002-0000-0200-000008000000}">
          <x14:formula1>
            <xm:f>'C:\Sport science\Post-doc\Other projects\Delphi study\Round 2 returned spreadsheets\[Barbora Piknova - Delphi Study Round 2 Statements_Final.xlsx]Multiple Choices'!#REF!</xm:f>
          </x14:formula1>
          <xm:sqref>H52 H56 H59</xm:sqref>
        </x14:dataValidation>
        <x14:dataValidation type="list" allowBlank="1" showInputMessage="1" showErrorMessage="1" promptTitle="Please select one" prompt="New reply" xr:uid="{00000000-0002-0000-0200-000009000000}">
          <x14:formula1>
            <xm:f>'C:\Sport science\Post-doc\Other projects\Delphi study\Round 2 returned spreadsheets\[Filip Larsen - Delphi Study Round 2 Statements_FINAL.xlsx]Multiple Choices'!#REF!</xm:f>
          </x14:formula1>
          <xm:sqref>G52 G56 G59</xm:sqref>
        </x14:dataValidation>
        <x14:dataValidation type="list" allowBlank="1" showInputMessage="1" showErrorMessage="1" promptTitle="Please select one" prompt="New reply" xr:uid="{00000000-0002-0000-0200-00000A000000}">
          <x14:formula1>
            <xm:f>'C:\Sport science\Post-doc\Other projects\Delphi study\Round 2 returned spreadsheets\[Chris Easton - Delphi Study Round 2 Statements_FINAL.xlsx]Multiple Choices'!#REF!</xm:f>
          </x14:formula1>
          <xm:sqref>F52 F56 F59</xm:sqref>
        </x14:dataValidation>
        <x14:dataValidation type="list" allowBlank="1" showInputMessage="1" showErrorMessage="1" promptTitle="Please select one" prompt="New reply" xr:uid="{00000000-0002-0000-0200-00000B000000}">
          <x14:formula1>
            <xm:f>'C:\Sport science\Post-doc\Other projects\Delphi study\Round 2 returned spreadsheets\[Anni Vanhatalo - Delphi Study Round 2 Statements_FINAL.xlsx]Multiple Choices'!#REF!</xm:f>
          </x14:formula1>
          <xm:sqref>E52 E56 E59</xm:sqref>
        </x14:dataValidation>
        <x14:dataValidation type="list" allowBlank="1" showInputMessage="1" showErrorMessage="1" promptTitle="Please select one" prompt="New reply" xr:uid="{00000000-0002-0000-0200-00000C000000}">
          <x14:formula1>
            <xm:f>'C:\Sport science\Post-doc\Other projects\Delphi study\Round 2 returned spreadsheets\[Andy Jones - Delphi Study Round 2 Statements_FINAL.xlsx]Multiple Choices'!#REF!</xm:f>
          </x14:formula1>
          <xm:sqref>D52 D56 D59</xm:sqref>
        </x14:dataValidation>
        <x14:dataValidation type="list" allowBlank="1" showInputMessage="1" showErrorMessage="1" promptTitle="Please select one" prompt="New reply" xr:uid="{00000000-0002-0000-0200-00000D000000}">
          <x14:formula1>
            <xm:f>'C:\Sport science\Post-doc\Other projects\Delphi study\Round 3\[Nitrate supplementation as an ergogenic aid - Round 3 Delphi statements - Moderator version.xlsx]Multiple Choices'!#REF!</xm:f>
          </x14:formula1>
          <xm:sqref>C52 C56 C59</xm:sqref>
        </x14:dataValidation>
        <x14:dataValidation type="list" allowBlank="1" showInputMessage="1" showErrorMessage="1" promptTitle="Please select one" prompt="New reply" xr:uid="{00000000-0002-0000-0200-00000E000000}">
          <x14:formula1>
            <xm:f>'C:\Sport science\Post-doc\Other projects\Delphi study\Round 2 returned spreadsheets\[Louise Burke - Delphi Study Round 2 Statements_FINAL.xlsx]Multiple Choices'!#REF!</xm:f>
          </x14:formula1>
          <xm:sqref>N56 N59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S379"/>
  <sheetViews>
    <sheetView zoomScale="55" zoomScaleNormal="70" workbookViewId="0">
      <selection activeCell="B344" sqref="B344:H345"/>
    </sheetView>
  </sheetViews>
  <sheetFormatPr defaultRowHeight="14.5" x14ac:dyDescent="0.35"/>
  <cols>
    <col min="1" max="1" width="17.6328125" customWidth="1"/>
    <col min="2" max="2" width="128" customWidth="1"/>
    <col min="18" max="18" width="53.453125" customWidth="1"/>
    <col min="19" max="19" width="42.26953125" customWidth="1"/>
  </cols>
  <sheetData>
    <row r="3" spans="1:18" x14ac:dyDescent="0.35">
      <c r="C3" s="38"/>
    </row>
    <row r="4" spans="1:18" ht="14.4" customHeight="1" x14ac:dyDescent="0.35">
      <c r="B4" s="112" t="s">
        <v>288</v>
      </c>
      <c r="C4" s="112"/>
      <c r="D4" s="112"/>
      <c r="E4" s="112"/>
      <c r="F4" s="112"/>
      <c r="G4" s="112"/>
      <c r="H4" s="112"/>
    </row>
    <row r="5" spans="1:18" ht="14.4" customHeight="1" x14ac:dyDescent="0.35">
      <c r="B5" s="112"/>
      <c r="C5" s="112"/>
      <c r="D5" s="112"/>
      <c r="E5" s="112"/>
      <c r="F5" s="112"/>
      <c r="G5" s="112"/>
      <c r="H5" s="112"/>
    </row>
    <row r="7" spans="1:18" ht="15" thickBot="1" x14ac:dyDescent="0.4"/>
    <row r="8" spans="1:18" ht="15" thickBot="1" x14ac:dyDescent="0.4">
      <c r="A8" s="12" t="s">
        <v>218</v>
      </c>
      <c r="B8" s="13" t="s">
        <v>0</v>
      </c>
      <c r="C8" s="26">
        <v>1</v>
      </c>
      <c r="D8" s="26">
        <v>2</v>
      </c>
      <c r="E8" s="26">
        <v>3</v>
      </c>
      <c r="F8" s="26">
        <v>4</v>
      </c>
      <c r="G8" s="26">
        <v>5</v>
      </c>
      <c r="H8" s="26">
        <v>6</v>
      </c>
      <c r="I8" s="26">
        <v>7</v>
      </c>
      <c r="J8" s="26">
        <v>8</v>
      </c>
      <c r="K8" s="26">
        <v>9</v>
      </c>
      <c r="L8" s="26">
        <v>10</v>
      </c>
      <c r="M8" s="26">
        <v>11</v>
      </c>
      <c r="N8" s="26">
        <v>12</v>
      </c>
      <c r="O8" s="33" t="s">
        <v>228</v>
      </c>
      <c r="P8" s="33" t="s">
        <v>229</v>
      </c>
      <c r="Q8" s="32" t="s">
        <v>230</v>
      </c>
      <c r="R8" s="33" t="s">
        <v>231</v>
      </c>
    </row>
    <row r="9" spans="1:18" ht="15" thickBot="1" x14ac:dyDescent="0.4">
      <c r="A9" s="106" t="s">
        <v>16</v>
      </c>
      <c r="B9" s="107"/>
      <c r="C9" s="17"/>
      <c r="D9" s="17"/>
      <c r="E9" s="17"/>
      <c r="F9" s="17"/>
      <c r="G9" s="17"/>
      <c r="H9" s="17"/>
      <c r="I9" s="17"/>
      <c r="J9" s="17"/>
      <c r="K9" s="17"/>
      <c r="L9" s="17"/>
      <c r="M9" s="17"/>
      <c r="N9" s="17"/>
      <c r="O9" s="42"/>
      <c r="P9" s="17"/>
      <c r="Q9" s="17"/>
      <c r="R9" s="17"/>
    </row>
    <row r="10" spans="1:18" ht="15" thickBot="1" x14ac:dyDescent="0.4">
      <c r="A10" s="110" t="s">
        <v>98</v>
      </c>
      <c r="B10" s="111"/>
      <c r="C10" s="18"/>
      <c r="D10" s="18"/>
      <c r="E10" s="18"/>
      <c r="F10" s="18"/>
      <c r="G10" s="18"/>
      <c r="H10" s="18"/>
      <c r="I10" s="18"/>
      <c r="J10" s="18"/>
      <c r="K10" s="18"/>
      <c r="L10" s="18"/>
      <c r="M10" s="18"/>
      <c r="N10" s="18"/>
      <c r="O10" s="43"/>
      <c r="P10" s="18"/>
      <c r="Q10" s="18"/>
      <c r="R10" s="18"/>
    </row>
    <row r="11" spans="1:18" x14ac:dyDescent="0.35">
      <c r="A11" s="7">
        <v>4</v>
      </c>
      <c r="B11" s="8" t="s">
        <v>7</v>
      </c>
      <c r="C11" s="28"/>
      <c r="D11" s="28"/>
      <c r="E11" s="28"/>
      <c r="F11" s="28"/>
      <c r="G11" s="28"/>
      <c r="H11" s="28"/>
      <c r="I11" s="28"/>
      <c r="J11" s="28"/>
      <c r="K11" s="28"/>
      <c r="L11" s="28"/>
      <c r="M11" s="28"/>
      <c r="N11" s="28"/>
      <c r="O11" s="35"/>
      <c r="P11" s="35"/>
      <c r="Q11" s="35"/>
      <c r="R11" s="34"/>
    </row>
    <row r="12" spans="1:18" x14ac:dyDescent="0.35">
      <c r="A12" s="7"/>
      <c r="B12" s="7" t="s">
        <v>134</v>
      </c>
      <c r="C12" s="30" t="s">
        <v>222</v>
      </c>
      <c r="D12" s="30" t="s">
        <v>222</v>
      </c>
      <c r="E12" s="30" t="s">
        <v>221</v>
      </c>
      <c r="F12" s="30" t="s">
        <v>222</v>
      </c>
      <c r="G12" s="57" t="s">
        <v>222</v>
      </c>
      <c r="H12" s="30" t="s">
        <v>234</v>
      </c>
      <c r="I12" s="30" t="s">
        <v>222</v>
      </c>
      <c r="J12" s="30" t="s">
        <v>222</v>
      </c>
      <c r="K12" s="30" t="s">
        <v>222</v>
      </c>
      <c r="L12" s="30" t="s">
        <v>220</v>
      </c>
      <c r="M12" s="30" t="s">
        <v>222</v>
      </c>
      <c r="N12" s="30" t="s">
        <v>222</v>
      </c>
      <c r="O12" s="35">
        <f>COUNTIF(C12:N12,"Yes")</f>
        <v>1</v>
      </c>
      <c r="P12" s="35">
        <f>COUNTIF(C12:N12,"No")</f>
        <v>1</v>
      </c>
      <c r="Q12" s="35">
        <f>COUNTIF(C12:N12,"insufficient evidence")</f>
        <v>10</v>
      </c>
      <c r="R12" s="34" t="s">
        <v>237</v>
      </c>
    </row>
    <row r="13" spans="1:18" x14ac:dyDescent="0.35">
      <c r="A13" s="7"/>
      <c r="B13" s="7" t="s">
        <v>3</v>
      </c>
      <c r="C13" s="30" t="s">
        <v>222</v>
      </c>
      <c r="D13" s="30" t="s">
        <v>222</v>
      </c>
      <c r="E13" s="30" t="s">
        <v>222</v>
      </c>
      <c r="F13" s="30" t="s">
        <v>222</v>
      </c>
      <c r="G13" s="57" t="s">
        <v>222</v>
      </c>
      <c r="H13" s="30" t="s">
        <v>234</v>
      </c>
      <c r="I13" s="30" t="s">
        <v>222</v>
      </c>
      <c r="J13" s="30" t="s">
        <v>220</v>
      </c>
      <c r="K13" s="30" t="s">
        <v>222</v>
      </c>
      <c r="L13" s="30" t="s">
        <v>220</v>
      </c>
      <c r="M13" s="30" t="s">
        <v>222</v>
      </c>
      <c r="N13" s="30" t="s">
        <v>222</v>
      </c>
      <c r="O13" s="35">
        <f>COUNTIF(C13:N13,"Yes")</f>
        <v>2</v>
      </c>
      <c r="P13" s="35">
        <f>COUNTIF(C13:N13,"No")</f>
        <v>0</v>
      </c>
      <c r="Q13" s="35">
        <f>COUNTIF(C13:N13,"insufficient evidence")</f>
        <v>10</v>
      </c>
      <c r="R13" s="34" t="s">
        <v>237</v>
      </c>
    </row>
    <row r="14" spans="1:18" ht="15" thickBot="1" x14ac:dyDescent="0.4">
      <c r="A14" s="9"/>
      <c r="B14" s="4"/>
      <c r="C14" s="29"/>
      <c r="D14" s="29"/>
      <c r="E14" s="29"/>
      <c r="F14" s="29"/>
      <c r="G14" s="29"/>
      <c r="H14" s="29"/>
      <c r="I14" s="29"/>
      <c r="J14" s="29"/>
      <c r="K14" s="29"/>
      <c r="L14" s="29"/>
      <c r="M14" s="29"/>
      <c r="N14" s="29"/>
      <c r="O14" s="35"/>
      <c r="P14" s="35"/>
      <c r="Q14" s="35"/>
      <c r="R14" s="34"/>
    </row>
    <row r="15" spans="1:18" ht="15" thickBot="1" x14ac:dyDescent="0.4">
      <c r="A15" s="108" t="s">
        <v>97</v>
      </c>
      <c r="B15" s="109"/>
      <c r="C15" s="19"/>
      <c r="D15" s="19"/>
      <c r="E15" s="19"/>
      <c r="F15" s="19"/>
      <c r="G15" s="19"/>
      <c r="H15" s="19"/>
      <c r="I15" s="19"/>
      <c r="J15" s="19"/>
      <c r="K15" s="19"/>
      <c r="L15" s="19"/>
      <c r="M15" s="19"/>
      <c r="N15" s="19"/>
      <c r="O15" s="35"/>
      <c r="P15" s="35"/>
      <c r="Q15" s="35"/>
      <c r="R15" s="34"/>
    </row>
    <row r="16" spans="1:18" x14ac:dyDescent="0.35">
      <c r="A16" s="8">
        <v>13</v>
      </c>
      <c r="B16" s="8" t="s">
        <v>137</v>
      </c>
      <c r="C16" s="28"/>
      <c r="D16" s="28"/>
      <c r="E16" s="28"/>
      <c r="F16" s="28"/>
      <c r="G16" s="28"/>
      <c r="H16" s="28"/>
      <c r="I16" s="28"/>
      <c r="J16" s="28"/>
      <c r="K16" s="28"/>
      <c r="L16" s="28"/>
      <c r="M16" s="28"/>
      <c r="N16" s="28"/>
      <c r="O16" s="35"/>
      <c r="P16" s="35"/>
      <c r="Q16" s="35"/>
      <c r="R16" s="34"/>
    </row>
    <row r="17" spans="1:18" x14ac:dyDescent="0.35">
      <c r="A17" s="7"/>
      <c r="B17" s="7" t="s">
        <v>134</v>
      </c>
      <c r="C17" s="30" t="s">
        <v>222</v>
      </c>
      <c r="D17" s="30" t="s">
        <v>222</v>
      </c>
      <c r="E17" s="30" t="s">
        <v>221</v>
      </c>
      <c r="F17" s="30" t="s">
        <v>222</v>
      </c>
      <c r="G17" s="57" t="s">
        <v>222</v>
      </c>
      <c r="H17" s="31" t="s">
        <v>234</v>
      </c>
      <c r="I17" s="30" t="s">
        <v>222</v>
      </c>
      <c r="J17" s="30" t="s">
        <v>222</v>
      </c>
      <c r="K17" s="30" t="s">
        <v>221</v>
      </c>
      <c r="L17" s="30" t="s">
        <v>222</v>
      </c>
      <c r="M17" s="30" t="s">
        <v>222</v>
      </c>
      <c r="N17" s="30" t="s">
        <v>222</v>
      </c>
      <c r="O17" s="35">
        <f>COUNTIF(C17:N17,"Yes")</f>
        <v>0</v>
      </c>
      <c r="P17" s="35">
        <f>COUNTIF(C17:N17,"No")</f>
        <v>2</v>
      </c>
      <c r="Q17" s="35">
        <f>COUNTIF(C17:N17,"insufficient evidence")</f>
        <v>10</v>
      </c>
      <c r="R17" s="34" t="s">
        <v>237</v>
      </c>
    </row>
    <row r="18" spans="1:18" x14ac:dyDescent="0.35">
      <c r="A18" s="7"/>
      <c r="B18" s="7" t="s">
        <v>3</v>
      </c>
      <c r="C18" s="30" t="s">
        <v>222</v>
      </c>
      <c r="D18" s="30" t="s">
        <v>222</v>
      </c>
      <c r="E18" s="30" t="s">
        <v>222</v>
      </c>
      <c r="F18" s="30" t="s">
        <v>222</v>
      </c>
      <c r="G18" s="57" t="s">
        <v>222</v>
      </c>
      <c r="H18" s="31" t="s">
        <v>234</v>
      </c>
      <c r="I18" s="30" t="s">
        <v>222</v>
      </c>
      <c r="J18" s="30" t="s">
        <v>222</v>
      </c>
      <c r="K18" s="30" t="s">
        <v>221</v>
      </c>
      <c r="L18" s="30" t="s">
        <v>222</v>
      </c>
      <c r="M18" s="30" t="s">
        <v>222</v>
      </c>
      <c r="N18" s="30" t="s">
        <v>222</v>
      </c>
      <c r="O18" s="35">
        <f>COUNTIF(C18:N18,"Yes")</f>
        <v>0</v>
      </c>
      <c r="P18" s="35">
        <f>COUNTIF(C18:N18,"No")</f>
        <v>1</v>
      </c>
      <c r="Q18" s="35">
        <f>COUNTIF(C18:N18,"insufficient evidence")</f>
        <v>11</v>
      </c>
      <c r="R18" s="34" t="s">
        <v>237</v>
      </c>
    </row>
    <row r="19" spans="1:18" ht="15" thickBot="1" x14ac:dyDescent="0.4">
      <c r="A19" s="9"/>
      <c r="B19" s="4"/>
      <c r="C19" s="29"/>
      <c r="D19" s="29"/>
      <c r="E19" s="29"/>
      <c r="F19" s="29"/>
      <c r="G19" s="29"/>
      <c r="H19" s="29"/>
      <c r="I19" s="29"/>
      <c r="J19" s="29"/>
      <c r="K19" s="29"/>
      <c r="L19" s="29"/>
      <c r="M19" s="29"/>
      <c r="N19" s="29"/>
      <c r="O19" s="35"/>
      <c r="P19" s="35"/>
      <c r="Q19" s="35"/>
      <c r="R19" s="34"/>
    </row>
    <row r="20" spans="1:18" x14ac:dyDescent="0.35">
      <c r="A20" s="8">
        <v>14</v>
      </c>
      <c r="B20" s="8" t="s">
        <v>139</v>
      </c>
      <c r="C20" s="28"/>
      <c r="D20" s="28"/>
      <c r="E20" s="28"/>
      <c r="F20" s="28"/>
      <c r="G20" s="28"/>
      <c r="H20" s="28"/>
      <c r="I20" s="28"/>
      <c r="J20" s="28"/>
      <c r="K20" s="28"/>
      <c r="L20" s="28"/>
      <c r="M20" s="28"/>
      <c r="N20" s="28"/>
      <c r="O20" s="35"/>
      <c r="P20" s="35"/>
      <c r="Q20" s="35"/>
      <c r="R20" s="34"/>
    </row>
    <row r="21" spans="1:18" x14ac:dyDescent="0.35">
      <c r="A21" s="7"/>
      <c r="B21" s="7" t="s">
        <v>134</v>
      </c>
      <c r="C21" s="30" t="s">
        <v>222</v>
      </c>
      <c r="D21" s="30" t="s">
        <v>222</v>
      </c>
      <c r="E21" s="30" t="s">
        <v>221</v>
      </c>
      <c r="F21" s="30" t="s">
        <v>222</v>
      </c>
      <c r="G21" s="57" t="s">
        <v>222</v>
      </c>
      <c r="H21" s="31" t="s">
        <v>234</v>
      </c>
      <c r="I21" s="30" t="s">
        <v>222</v>
      </c>
      <c r="J21" s="30" t="s">
        <v>222</v>
      </c>
      <c r="K21" s="30" t="s">
        <v>221</v>
      </c>
      <c r="L21" s="30" t="s">
        <v>222</v>
      </c>
      <c r="M21" s="30" t="s">
        <v>222</v>
      </c>
      <c r="N21" s="30" t="s">
        <v>222</v>
      </c>
      <c r="O21" s="35">
        <f>COUNTIF(C21:N21,"Yes")</f>
        <v>0</v>
      </c>
      <c r="P21" s="35">
        <f>COUNTIF(C21:N21,"No")</f>
        <v>2</v>
      </c>
      <c r="Q21" s="35">
        <f>COUNTIF(C21:N21,"insufficient evidence")</f>
        <v>10</v>
      </c>
      <c r="R21" s="34" t="s">
        <v>237</v>
      </c>
    </row>
    <row r="22" spans="1:18" x14ac:dyDescent="0.35">
      <c r="A22" s="7"/>
      <c r="B22" s="7" t="s">
        <v>3</v>
      </c>
      <c r="C22" s="30" t="s">
        <v>222</v>
      </c>
      <c r="D22" s="30" t="s">
        <v>222</v>
      </c>
      <c r="E22" s="30" t="s">
        <v>222</v>
      </c>
      <c r="F22" s="30" t="s">
        <v>222</v>
      </c>
      <c r="G22" s="57" t="s">
        <v>222</v>
      </c>
      <c r="H22" s="31" t="s">
        <v>234</v>
      </c>
      <c r="I22" s="30" t="s">
        <v>222</v>
      </c>
      <c r="J22" s="30" t="s">
        <v>222</v>
      </c>
      <c r="K22" s="30" t="s">
        <v>221</v>
      </c>
      <c r="L22" s="30" t="s">
        <v>222</v>
      </c>
      <c r="M22" s="30" t="s">
        <v>222</v>
      </c>
      <c r="N22" s="30" t="s">
        <v>222</v>
      </c>
      <c r="O22" s="35">
        <f>COUNTIF(C22:N22,"Yes")</f>
        <v>0</v>
      </c>
      <c r="P22" s="35">
        <f>COUNTIF(C22:N22,"No")</f>
        <v>1</v>
      </c>
      <c r="Q22" s="35">
        <f>COUNTIF(C22:N22,"insufficient evidence")</f>
        <v>11</v>
      </c>
      <c r="R22" s="34" t="s">
        <v>237</v>
      </c>
    </row>
    <row r="23" spans="1:18" ht="15" thickBot="1" x14ac:dyDescent="0.4">
      <c r="A23" s="9"/>
      <c r="B23" s="4"/>
      <c r="C23" s="29"/>
      <c r="D23" s="29"/>
      <c r="E23" s="29"/>
      <c r="F23" s="29"/>
      <c r="G23" s="29"/>
      <c r="H23" s="29"/>
      <c r="I23" s="29"/>
      <c r="J23" s="29"/>
      <c r="K23" s="29"/>
      <c r="L23" s="29"/>
      <c r="M23" s="29"/>
      <c r="N23" s="29"/>
      <c r="O23" s="35"/>
      <c r="P23" s="35"/>
      <c r="Q23" s="35"/>
      <c r="R23" s="34"/>
    </row>
    <row r="24" spans="1:18" x14ac:dyDescent="0.35">
      <c r="A24" s="8">
        <v>15</v>
      </c>
      <c r="B24" s="8" t="s">
        <v>141</v>
      </c>
      <c r="C24" s="28"/>
      <c r="D24" s="28"/>
      <c r="E24" s="28"/>
      <c r="F24" s="28"/>
      <c r="G24" s="28"/>
      <c r="H24" s="28"/>
      <c r="I24" s="28"/>
      <c r="J24" s="28"/>
      <c r="K24" s="28"/>
      <c r="L24" s="28"/>
      <c r="M24" s="28"/>
      <c r="N24" s="28"/>
      <c r="O24" s="35"/>
      <c r="P24" s="35"/>
      <c r="Q24" s="35"/>
      <c r="R24" s="34"/>
    </row>
    <row r="25" spans="1:18" x14ac:dyDescent="0.35">
      <c r="A25" s="7"/>
      <c r="B25" s="7" t="s">
        <v>3</v>
      </c>
      <c r="C25" s="30" t="s">
        <v>222</v>
      </c>
      <c r="D25" s="30" t="s">
        <v>222</v>
      </c>
      <c r="E25" s="30" t="s">
        <v>222</v>
      </c>
      <c r="F25" s="30" t="s">
        <v>221</v>
      </c>
      <c r="G25" s="57" t="s">
        <v>222</v>
      </c>
      <c r="H25" s="31" t="s">
        <v>234</v>
      </c>
      <c r="I25" s="30" t="s">
        <v>222</v>
      </c>
      <c r="J25" s="30" t="s">
        <v>222</v>
      </c>
      <c r="K25" s="30" t="s">
        <v>221</v>
      </c>
      <c r="L25" s="30" t="s">
        <v>222</v>
      </c>
      <c r="M25" s="30" t="s">
        <v>222</v>
      </c>
      <c r="N25" s="30" t="s">
        <v>222</v>
      </c>
      <c r="O25" s="35">
        <f>COUNTIF(C25:N25,"Yes")</f>
        <v>0</v>
      </c>
      <c r="P25" s="35">
        <f>COUNTIF(C25:N25,"No")</f>
        <v>2</v>
      </c>
      <c r="Q25" s="35">
        <f>COUNTIF(C25:N25,"insufficient evidence")</f>
        <v>10</v>
      </c>
      <c r="R25" s="34" t="s">
        <v>237</v>
      </c>
    </row>
    <row r="26" spans="1:18" ht="15" thickBot="1" x14ac:dyDescent="0.4">
      <c r="A26" s="9"/>
      <c r="B26" s="4"/>
      <c r="C26" s="29"/>
      <c r="D26" s="29"/>
      <c r="E26" s="29"/>
      <c r="F26" s="29"/>
      <c r="G26" s="29"/>
      <c r="H26" s="29"/>
      <c r="I26" s="29"/>
      <c r="J26" s="29"/>
      <c r="K26" s="29"/>
      <c r="L26" s="29"/>
      <c r="M26" s="29"/>
      <c r="N26" s="29"/>
      <c r="O26" s="35"/>
      <c r="P26" s="35"/>
      <c r="Q26" s="35"/>
      <c r="R26" s="34"/>
    </row>
    <row r="27" spans="1:18" x14ac:dyDescent="0.35">
      <c r="A27" s="8">
        <v>16</v>
      </c>
      <c r="B27" s="8" t="s">
        <v>140</v>
      </c>
      <c r="C27" s="28"/>
      <c r="D27" s="28"/>
      <c r="E27" s="28"/>
      <c r="F27" s="28"/>
      <c r="G27" s="28"/>
      <c r="H27" s="28"/>
      <c r="I27" s="28"/>
      <c r="J27" s="28"/>
      <c r="K27" s="28"/>
      <c r="L27" s="28"/>
      <c r="M27" s="28"/>
      <c r="N27" s="28"/>
      <c r="O27" s="35"/>
      <c r="P27" s="35"/>
      <c r="Q27" s="35"/>
      <c r="R27" s="34"/>
    </row>
    <row r="28" spans="1:18" x14ac:dyDescent="0.35">
      <c r="A28" s="7"/>
      <c r="B28" s="7" t="s">
        <v>134</v>
      </c>
      <c r="C28" s="30" t="s">
        <v>222</v>
      </c>
      <c r="D28" s="30" t="s">
        <v>222</v>
      </c>
      <c r="E28" s="30" t="s">
        <v>221</v>
      </c>
      <c r="F28" s="30" t="s">
        <v>222</v>
      </c>
      <c r="G28" s="57" t="s">
        <v>222</v>
      </c>
      <c r="H28" s="31" t="s">
        <v>234</v>
      </c>
      <c r="I28" s="30" t="s">
        <v>222</v>
      </c>
      <c r="J28" s="30" t="s">
        <v>220</v>
      </c>
      <c r="K28" s="30" t="s">
        <v>222</v>
      </c>
      <c r="L28" s="30" t="s">
        <v>222</v>
      </c>
      <c r="M28" s="30" t="s">
        <v>222</v>
      </c>
      <c r="N28" s="30" t="s">
        <v>222</v>
      </c>
      <c r="O28" s="35">
        <f>COUNTIF(C28:N28,"Yes")</f>
        <v>1</v>
      </c>
      <c r="P28" s="35">
        <f>COUNTIF(C28:N28,"No")</f>
        <v>1</v>
      </c>
      <c r="Q28" s="35">
        <f>COUNTIF(C28:N28,"insufficient evidence")</f>
        <v>10</v>
      </c>
      <c r="R28" s="34" t="s">
        <v>237</v>
      </c>
    </row>
    <row r="29" spans="1:18" x14ac:dyDescent="0.35">
      <c r="A29" s="7"/>
      <c r="B29" s="7" t="s">
        <v>3</v>
      </c>
      <c r="C29" s="30" t="s">
        <v>222</v>
      </c>
      <c r="D29" s="30" t="s">
        <v>222</v>
      </c>
      <c r="E29" s="30" t="s">
        <v>222</v>
      </c>
      <c r="F29" s="30" t="s">
        <v>221</v>
      </c>
      <c r="G29" s="57" t="s">
        <v>222</v>
      </c>
      <c r="H29" s="31" t="s">
        <v>234</v>
      </c>
      <c r="I29" s="30" t="s">
        <v>222</v>
      </c>
      <c r="J29" s="30" t="s">
        <v>220</v>
      </c>
      <c r="K29" s="30" t="s">
        <v>222</v>
      </c>
      <c r="L29" s="30" t="s">
        <v>222</v>
      </c>
      <c r="M29" s="30" t="s">
        <v>222</v>
      </c>
      <c r="N29" s="30" t="s">
        <v>222</v>
      </c>
      <c r="O29" s="35">
        <f>COUNTIF(C29:N29,"Yes")</f>
        <v>1</v>
      </c>
      <c r="P29" s="35">
        <f>COUNTIF(C29:N29,"No")</f>
        <v>1</v>
      </c>
      <c r="Q29" s="35">
        <f>COUNTIF(C29:N29,"insufficient evidence")</f>
        <v>10</v>
      </c>
      <c r="R29" s="34" t="s">
        <v>237</v>
      </c>
    </row>
    <row r="30" spans="1:18" ht="15" thickBot="1" x14ac:dyDescent="0.4">
      <c r="A30" s="9"/>
      <c r="B30" s="4"/>
      <c r="C30" s="29"/>
      <c r="D30" s="29"/>
      <c r="E30" s="29"/>
      <c r="F30" s="29"/>
      <c r="G30" s="29"/>
      <c r="H30" s="29"/>
      <c r="I30" s="29"/>
      <c r="J30" s="29"/>
      <c r="K30" s="29"/>
      <c r="L30" s="29"/>
      <c r="M30" s="29"/>
      <c r="N30" s="29"/>
      <c r="O30" s="35"/>
      <c r="P30" s="35"/>
      <c r="Q30" s="35"/>
      <c r="R30" s="34"/>
    </row>
    <row r="31" spans="1:18" ht="15" thickBot="1" x14ac:dyDescent="0.4">
      <c r="A31" s="108" t="s">
        <v>100</v>
      </c>
      <c r="B31" s="109"/>
      <c r="C31" s="19"/>
      <c r="D31" s="19"/>
      <c r="E31" s="19"/>
      <c r="F31" s="19"/>
      <c r="G31" s="19"/>
      <c r="H31" s="19"/>
      <c r="I31" s="19"/>
      <c r="J31" s="19"/>
      <c r="K31" s="19"/>
      <c r="L31" s="19"/>
      <c r="M31" s="19"/>
      <c r="N31" s="19"/>
      <c r="O31" s="35"/>
      <c r="P31" s="35"/>
      <c r="Q31" s="35"/>
      <c r="R31" s="34"/>
    </row>
    <row r="32" spans="1:18" x14ac:dyDescent="0.35">
      <c r="A32" s="6">
        <v>20</v>
      </c>
      <c r="B32" s="6" t="s">
        <v>145</v>
      </c>
      <c r="C32" s="28"/>
      <c r="D32" s="28"/>
      <c r="E32" s="28"/>
      <c r="F32" s="28"/>
      <c r="G32" s="28"/>
      <c r="H32" s="28"/>
      <c r="I32" s="28"/>
      <c r="J32" s="28"/>
      <c r="K32" s="28"/>
      <c r="L32" s="28"/>
      <c r="M32" s="28"/>
      <c r="N32" s="28"/>
      <c r="O32" s="35"/>
      <c r="P32" s="35"/>
      <c r="Q32" s="35"/>
      <c r="R32" s="34"/>
    </row>
    <row r="33" spans="1:18" x14ac:dyDescent="0.35">
      <c r="A33" s="7"/>
      <c r="B33" s="7" t="s">
        <v>134</v>
      </c>
      <c r="C33" s="30" t="s">
        <v>222</v>
      </c>
      <c r="D33" s="30" t="s">
        <v>222</v>
      </c>
      <c r="E33" s="30"/>
      <c r="F33" s="30" t="s">
        <v>222</v>
      </c>
      <c r="G33" s="57" t="s">
        <v>222</v>
      </c>
      <c r="H33" s="31" t="s">
        <v>234</v>
      </c>
      <c r="I33" s="30" t="s">
        <v>222</v>
      </c>
      <c r="J33" s="30" t="s">
        <v>222</v>
      </c>
      <c r="K33" s="30" t="s">
        <v>222</v>
      </c>
      <c r="L33" s="30" t="s">
        <v>222</v>
      </c>
      <c r="M33" s="30" t="s">
        <v>221</v>
      </c>
      <c r="N33" s="30" t="s">
        <v>222</v>
      </c>
      <c r="O33" s="35">
        <f>COUNTIF(C33:N33,"Yes")</f>
        <v>0</v>
      </c>
      <c r="P33" s="35">
        <f>COUNTIF(C33:N33,"No")</f>
        <v>1</v>
      </c>
      <c r="Q33" s="35">
        <f>COUNTIF(C33:N33,"insufficient evidence")</f>
        <v>10</v>
      </c>
      <c r="R33" s="34" t="s">
        <v>237</v>
      </c>
    </row>
    <row r="34" spans="1:18" x14ac:dyDescent="0.35">
      <c r="A34" s="7"/>
      <c r="B34" s="7" t="s">
        <v>3</v>
      </c>
      <c r="C34" s="30" t="s">
        <v>222</v>
      </c>
      <c r="D34" s="30" t="s">
        <v>222</v>
      </c>
      <c r="E34" s="30"/>
      <c r="F34" s="30" t="s">
        <v>222</v>
      </c>
      <c r="G34" s="57" t="s">
        <v>222</v>
      </c>
      <c r="H34" s="31" t="s">
        <v>234</v>
      </c>
      <c r="I34" s="30" t="s">
        <v>222</v>
      </c>
      <c r="J34" s="30" t="s">
        <v>222</v>
      </c>
      <c r="K34" s="30" t="s">
        <v>222</v>
      </c>
      <c r="L34" s="30" t="s">
        <v>222</v>
      </c>
      <c r="M34" s="30" t="s">
        <v>221</v>
      </c>
      <c r="N34" s="30" t="s">
        <v>222</v>
      </c>
      <c r="O34" s="35">
        <f>COUNTIF(C34:N34,"Yes")</f>
        <v>0</v>
      </c>
      <c r="P34" s="35">
        <f>COUNTIF(C34:N34,"No")</f>
        <v>1</v>
      </c>
      <c r="Q34" s="35">
        <f>COUNTIF(C34:N34,"insufficient evidence")</f>
        <v>10</v>
      </c>
      <c r="R34" s="34" t="s">
        <v>237</v>
      </c>
    </row>
    <row r="35" spans="1:18" ht="15" thickBot="1" x14ac:dyDescent="0.4">
      <c r="A35" s="9"/>
      <c r="B35" s="4"/>
      <c r="C35" s="29"/>
      <c r="D35" s="29"/>
      <c r="E35" s="29"/>
      <c r="F35" s="29"/>
      <c r="G35" s="29"/>
      <c r="H35" s="29"/>
      <c r="I35" s="29"/>
      <c r="J35" s="29"/>
      <c r="K35" s="29"/>
      <c r="L35" s="29"/>
      <c r="M35" s="29"/>
      <c r="N35" s="29"/>
      <c r="O35" s="35"/>
      <c r="P35" s="35"/>
      <c r="Q35" s="35"/>
      <c r="R35" s="34"/>
    </row>
    <row r="36" spans="1:18" ht="15" thickBot="1" x14ac:dyDescent="0.4">
      <c r="A36" s="108" t="s">
        <v>104</v>
      </c>
      <c r="B36" s="109"/>
      <c r="C36" s="19"/>
      <c r="D36" s="19"/>
      <c r="E36" s="19"/>
      <c r="F36" s="19"/>
      <c r="G36" s="19"/>
      <c r="H36" s="19"/>
      <c r="I36" s="19"/>
      <c r="J36" s="19"/>
      <c r="K36" s="19"/>
      <c r="L36" s="19"/>
      <c r="M36" s="19"/>
      <c r="N36" s="19"/>
      <c r="O36" s="35"/>
      <c r="P36" s="35"/>
      <c r="Q36" s="35"/>
      <c r="R36" s="34"/>
    </row>
    <row r="37" spans="1:18" x14ac:dyDescent="0.35">
      <c r="A37" s="8">
        <v>22</v>
      </c>
      <c r="B37" s="8" t="s">
        <v>147</v>
      </c>
      <c r="C37" s="28"/>
      <c r="D37" s="28"/>
      <c r="E37" s="28"/>
      <c r="F37" s="28"/>
      <c r="G37" s="28"/>
      <c r="H37" s="28"/>
      <c r="I37" s="28"/>
      <c r="J37" s="28"/>
      <c r="K37" s="28"/>
      <c r="L37" s="28"/>
      <c r="M37" s="28"/>
      <c r="N37" s="28"/>
      <c r="O37" s="35"/>
      <c r="P37" s="35"/>
      <c r="Q37" s="35"/>
      <c r="R37" s="34"/>
    </row>
    <row r="38" spans="1:18" x14ac:dyDescent="0.35">
      <c r="A38" s="7"/>
      <c r="B38" s="7" t="s">
        <v>3</v>
      </c>
      <c r="C38" s="30" t="s">
        <v>222</v>
      </c>
      <c r="D38" s="30" t="s">
        <v>222</v>
      </c>
      <c r="E38" s="30" t="s">
        <v>222</v>
      </c>
      <c r="F38" s="30" t="s">
        <v>222</v>
      </c>
      <c r="G38" s="57" t="s">
        <v>222</v>
      </c>
      <c r="H38" s="31" t="s">
        <v>234</v>
      </c>
      <c r="I38" s="30" t="s">
        <v>222</v>
      </c>
      <c r="J38" s="30" t="s">
        <v>222</v>
      </c>
      <c r="K38" s="30" t="s">
        <v>221</v>
      </c>
      <c r="L38" s="30" t="s">
        <v>222</v>
      </c>
      <c r="M38" s="30" t="s">
        <v>221</v>
      </c>
      <c r="N38" s="30" t="s">
        <v>222</v>
      </c>
      <c r="O38" s="35">
        <f>COUNTIF(C38:N38,"Yes")</f>
        <v>0</v>
      </c>
      <c r="P38" s="35">
        <f>COUNTIF(C38:N38,"No")</f>
        <v>2</v>
      </c>
      <c r="Q38" s="35">
        <f>COUNTIF(C38:N38,"insufficient evidence")</f>
        <v>10</v>
      </c>
      <c r="R38" s="34" t="s">
        <v>237</v>
      </c>
    </row>
    <row r="39" spans="1:18" ht="15" thickBot="1" x14ac:dyDescent="0.4">
      <c r="A39" s="9"/>
      <c r="B39" s="4"/>
      <c r="C39" s="29"/>
      <c r="D39" s="29"/>
      <c r="E39" s="29"/>
      <c r="F39" s="29"/>
      <c r="G39" s="29"/>
      <c r="H39" s="29"/>
      <c r="I39" s="29"/>
      <c r="J39" s="29"/>
      <c r="K39" s="29"/>
      <c r="L39" s="29"/>
      <c r="M39" s="29"/>
      <c r="N39" s="29"/>
      <c r="O39" s="35"/>
      <c r="P39" s="35"/>
      <c r="Q39" s="35"/>
      <c r="R39" s="34"/>
    </row>
    <row r="40" spans="1:18" x14ac:dyDescent="0.35">
      <c r="A40" s="8">
        <v>23</v>
      </c>
      <c r="B40" s="8" t="s">
        <v>148</v>
      </c>
      <c r="C40" s="28"/>
      <c r="D40" s="28"/>
      <c r="E40" s="28"/>
      <c r="F40" s="28"/>
      <c r="G40" s="28"/>
      <c r="H40" s="28"/>
      <c r="I40" s="28"/>
      <c r="J40" s="28"/>
      <c r="K40" s="28"/>
      <c r="L40" s="28"/>
      <c r="M40" s="28"/>
      <c r="N40" s="28"/>
      <c r="O40" s="35"/>
      <c r="P40" s="35"/>
      <c r="Q40" s="35"/>
      <c r="R40" s="34"/>
    </row>
    <row r="41" spans="1:18" x14ac:dyDescent="0.35">
      <c r="A41" s="7"/>
      <c r="B41" s="7" t="s">
        <v>3</v>
      </c>
      <c r="C41" s="30" t="s">
        <v>222</v>
      </c>
      <c r="D41" s="30" t="s">
        <v>222</v>
      </c>
      <c r="E41" s="30" t="s">
        <v>222</v>
      </c>
      <c r="F41" s="30" t="s">
        <v>222</v>
      </c>
      <c r="G41" s="57" t="s">
        <v>222</v>
      </c>
      <c r="H41" s="31" t="s">
        <v>234</v>
      </c>
      <c r="I41" s="30" t="s">
        <v>222</v>
      </c>
      <c r="J41" s="30" t="s">
        <v>222</v>
      </c>
      <c r="K41" s="30" t="s">
        <v>222</v>
      </c>
      <c r="L41" s="30" t="s">
        <v>222</v>
      </c>
      <c r="M41" s="30" t="s">
        <v>221</v>
      </c>
      <c r="N41" s="30" t="s">
        <v>222</v>
      </c>
      <c r="O41" s="35">
        <f>COUNTIF(C41:N41,"Yes")</f>
        <v>0</v>
      </c>
      <c r="P41" s="35">
        <f>COUNTIF(C41:N41,"No")</f>
        <v>1</v>
      </c>
      <c r="Q41" s="35">
        <f>COUNTIF(C41:N41,"insufficient evidence")</f>
        <v>11</v>
      </c>
      <c r="R41" s="34" t="s">
        <v>237</v>
      </c>
    </row>
    <row r="42" spans="1:18" ht="15" thickBot="1" x14ac:dyDescent="0.4">
      <c r="A42" s="7"/>
      <c r="B42" s="1"/>
      <c r="C42" s="29"/>
      <c r="D42" s="29"/>
      <c r="E42" s="29"/>
      <c r="F42" s="29"/>
      <c r="G42" s="29"/>
      <c r="H42" s="29"/>
      <c r="I42" s="29"/>
      <c r="J42" s="29"/>
      <c r="K42" s="29"/>
      <c r="L42" s="29"/>
      <c r="M42" s="29"/>
      <c r="N42" s="29"/>
      <c r="O42" s="35"/>
      <c r="P42" s="35"/>
      <c r="Q42" s="35"/>
      <c r="R42" s="34"/>
    </row>
    <row r="43" spans="1:18" ht="15" thickBot="1" x14ac:dyDescent="0.4">
      <c r="A43" s="108" t="s">
        <v>105</v>
      </c>
      <c r="B43" s="109"/>
      <c r="C43" s="19"/>
      <c r="D43" s="19"/>
      <c r="E43" s="19"/>
      <c r="F43" s="19"/>
      <c r="G43" s="19"/>
      <c r="H43" s="19"/>
      <c r="I43" s="19"/>
      <c r="J43" s="19"/>
      <c r="K43" s="19"/>
      <c r="L43" s="19"/>
      <c r="M43" s="19"/>
      <c r="N43" s="19"/>
      <c r="O43" s="35"/>
      <c r="P43" s="35"/>
      <c r="Q43" s="35"/>
      <c r="R43" s="34"/>
    </row>
    <row r="44" spans="1:18" x14ac:dyDescent="0.35">
      <c r="A44" s="6">
        <v>24</v>
      </c>
      <c r="B44" s="6" t="s">
        <v>149</v>
      </c>
      <c r="C44" s="28"/>
      <c r="D44" s="28"/>
      <c r="E44" s="28"/>
      <c r="F44" s="28"/>
      <c r="G44" s="28"/>
      <c r="H44" s="28"/>
      <c r="I44" s="28"/>
      <c r="J44" s="28"/>
      <c r="K44" s="28"/>
      <c r="L44" s="28"/>
      <c r="M44" s="28"/>
      <c r="N44" s="28"/>
      <c r="O44" s="35"/>
      <c r="P44" s="35"/>
      <c r="Q44" s="35"/>
      <c r="R44" s="34"/>
    </row>
    <row r="45" spans="1:18" x14ac:dyDescent="0.35">
      <c r="A45" s="7"/>
      <c r="B45" s="7" t="s">
        <v>134</v>
      </c>
      <c r="C45" s="30" t="s">
        <v>222</v>
      </c>
      <c r="D45" s="30" t="s">
        <v>222</v>
      </c>
      <c r="E45" s="30" t="s">
        <v>221</v>
      </c>
      <c r="F45" s="30" t="s">
        <v>222</v>
      </c>
      <c r="G45" s="57" t="s">
        <v>222</v>
      </c>
      <c r="H45" s="31" t="s">
        <v>234</v>
      </c>
      <c r="I45" s="30" t="s">
        <v>222</v>
      </c>
      <c r="J45" s="30" t="s">
        <v>222</v>
      </c>
      <c r="K45" s="30" t="s">
        <v>221</v>
      </c>
      <c r="L45" s="30" t="s">
        <v>222</v>
      </c>
      <c r="M45" s="30" t="s">
        <v>222</v>
      </c>
      <c r="N45" s="30" t="s">
        <v>222</v>
      </c>
      <c r="O45" s="35">
        <f>COUNTIF(C45:N45,"Yes")</f>
        <v>0</v>
      </c>
      <c r="P45" s="35">
        <f>COUNTIF(C45:N45,"No")</f>
        <v>2</v>
      </c>
      <c r="Q45" s="35">
        <f>COUNTIF(C45:N45,"insufficient evidence")</f>
        <v>10</v>
      </c>
      <c r="R45" s="34" t="s">
        <v>237</v>
      </c>
    </row>
    <row r="46" spans="1:18" x14ac:dyDescent="0.35">
      <c r="A46" s="7"/>
      <c r="B46" s="7" t="s">
        <v>3</v>
      </c>
      <c r="C46" s="30" t="s">
        <v>222</v>
      </c>
      <c r="D46" s="30" t="s">
        <v>222</v>
      </c>
      <c r="E46" s="30" t="s">
        <v>222</v>
      </c>
      <c r="F46" s="30" t="s">
        <v>222</v>
      </c>
      <c r="G46" s="57" t="s">
        <v>222</v>
      </c>
      <c r="H46" s="31" t="s">
        <v>234</v>
      </c>
      <c r="I46" s="30" t="s">
        <v>222</v>
      </c>
      <c r="J46" s="30" t="s">
        <v>222</v>
      </c>
      <c r="K46" s="30" t="s">
        <v>221</v>
      </c>
      <c r="L46" s="30" t="s">
        <v>222</v>
      </c>
      <c r="M46" s="30" t="s">
        <v>222</v>
      </c>
      <c r="N46" s="30" t="s">
        <v>222</v>
      </c>
      <c r="O46" s="35">
        <f>COUNTIF(C46:N46,"Yes")</f>
        <v>0</v>
      </c>
      <c r="P46" s="35">
        <f>COUNTIF(C46:N46,"No")</f>
        <v>1</v>
      </c>
      <c r="Q46" s="35">
        <f>COUNTIF(C46:N46,"insufficient evidence")</f>
        <v>11</v>
      </c>
      <c r="R46" s="34" t="s">
        <v>237</v>
      </c>
    </row>
    <row r="47" spans="1:18" ht="15" thickBot="1" x14ac:dyDescent="0.4">
      <c r="A47" s="9"/>
      <c r="B47" s="4"/>
      <c r="C47" s="29"/>
      <c r="D47" s="29"/>
      <c r="E47" s="29"/>
      <c r="F47" s="29"/>
      <c r="G47" s="29"/>
      <c r="H47" s="29"/>
      <c r="I47" s="29"/>
      <c r="J47" s="29"/>
      <c r="K47" s="29"/>
      <c r="L47" s="29"/>
      <c r="M47" s="29"/>
      <c r="N47" s="29"/>
      <c r="O47" s="35"/>
      <c r="P47" s="35"/>
      <c r="Q47" s="35"/>
      <c r="R47" s="34"/>
    </row>
    <row r="48" spans="1:18" x14ac:dyDescent="0.35">
      <c r="A48" s="8">
        <v>25</v>
      </c>
      <c r="B48" s="8" t="s">
        <v>150</v>
      </c>
      <c r="C48" s="28"/>
      <c r="D48" s="28"/>
      <c r="E48" s="28"/>
      <c r="F48" s="28"/>
      <c r="G48" s="28"/>
      <c r="H48" s="28"/>
      <c r="I48" s="28"/>
      <c r="J48" s="28"/>
      <c r="K48" s="28"/>
      <c r="L48" s="28"/>
      <c r="M48" s="28"/>
      <c r="N48" s="28"/>
      <c r="O48" s="35"/>
      <c r="P48" s="35"/>
      <c r="Q48" s="35"/>
      <c r="R48" s="34"/>
    </row>
    <row r="49" spans="1:18" x14ac:dyDescent="0.35">
      <c r="A49" s="7"/>
      <c r="B49" s="7" t="s">
        <v>134</v>
      </c>
      <c r="C49" s="30" t="s">
        <v>222</v>
      </c>
      <c r="D49" s="30" t="s">
        <v>222</v>
      </c>
      <c r="E49" s="30" t="s">
        <v>221</v>
      </c>
      <c r="F49" s="30" t="s">
        <v>222</v>
      </c>
      <c r="G49" s="57" t="s">
        <v>222</v>
      </c>
      <c r="H49" s="31" t="s">
        <v>234</v>
      </c>
      <c r="I49" s="30" t="s">
        <v>222</v>
      </c>
      <c r="J49" s="30" t="s">
        <v>220</v>
      </c>
      <c r="K49" s="30" t="s">
        <v>222</v>
      </c>
      <c r="L49" s="30" t="s">
        <v>222</v>
      </c>
      <c r="M49" s="30" t="s">
        <v>222</v>
      </c>
      <c r="N49" s="30" t="s">
        <v>222</v>
      </c>
      <c r="O49" s="35">
        <f>COUNTIF(C49:N49,"Yes")</f>
        <v>1</v>
      </c>
      <c r="P49" s="35">
        <f>COUNTIF(C49:N49,"No")</f>
        <v>1</v>
      </c>
      <c r="Q49" s="35">
        <f>COUNTIF(C49:N49,"insufficient evidence")</f>
        <v>10</v>
      </c>
      <c r="R49" s="34" t="s">
        <v>237</v>
      </c>
    </row>
    <row r="50" spans="1:18" x14ac:dyDescent="0.35">
      <c r="A50" s="7"/>
      <c r="B50" s="7" t="s">
        <v>3</v>
      </c>
      <c r="C50" s="30" t="s">
        <v>222</v>
      </c>
      <c r="D50" s="30" t="s">
        <v>222</v>
      </c>
      <c r="E50" s="30" t="s">
        <v>222</v>
      </c>
      <c r="F50" s="30" t="s">
        <v>221</v>
      </c>
      <c r="G50" s="57" t="s">
        <v>222</v>
      </c>
      <c r="H50" s="31" t="s">
        <v>234</v>
      </c>
      <c r="I50" s="30" t="s">
        <v>222</v>
      </c>
      <c r="J50" s="30" t="s">
        <v>220</v>
      </c>
      <c r="K50" s="30" t="s">
        <v>222</v>
      </c>
      <c r="L50" s="30" t="s">
        <v>222</v>
      </c>
      <c r="M50" s="30" t="s">
        <v>222</v>
      </c>
      <c r="N50" s="30" t="s">
        <v>222</v>
      </c>
      <c r="O50" s="35">
        <f>COUNTIF(C50:N50,"Yes")</f>
        <v>1</v>
      </c>
      <c r="P50" s="35">
        <f>COUNTIF(C50:N50,"No")</f>
        <v>1</v>
      </c>
      <c r="Q50" s="35">
        <f>COUNTIF(C50:N50,"insufficient evidence")</f>
        <v>10</v>
      </c>
      <c r="R50" s="34" t="s">
        <v>237</v>
      </c>
    </row>
    <row r="51" spans="1:18" ht="15" thickBot="1" x14ac:dyDescent="0.4">
      <c r="A51" s="7"/>
      <c r="B51" s="1"/>
      <c r="C51" s="29"/>
      <c r="D51" s="29"/>
      <c r="E51" s="29"/>
      <c r="F51" s="29"/>
      <c r="G51" s="29"/>
      <c r="H51" s="29"/>
      <c r="I51" s="29"/>
      <c r="J51" s="29"/>
      <c r="K51" s="29"/>
      <c r="L51" s="29"/>
      <c r="M51" s="29"/>
      <c r="N51" s="29"/>
      <c r="O51" s="35"/>
      <c r="P51" s="35"/>
      <c r="Q51" s="35"/>
      <c r="R51" s="34"/>
    </row>
    <row r="52" spans="1:18" ht="15" thickBot="1" x14ac:dyDescent="0.4">
      <c r="A52" s="108" t="s">
        <v>152</v>
      </c>
      <c r="B52" s="109"/>
      <c r="C52" s="19"/>
      <c r="D52" s="19"/>
      <c r="E52" s="19"/>
      <c r="F52" s="19"/>
      <c r="G52" s="19"/>
      <c r="H52" s="19"/>
      <c r="I52" s="19"/>
      <c r="J52" s="19"/>
      <c r="K52" s="19"/>
      <c r="L52" s="19"/>
      <c r="M52" s="19"/>
      <c r="N52" s="19"/>
      <c r="O52" s="35"/>
      <c r="P52" s="35"/>
      <c r="Q52" s="35"/>
      <c r="R52" s="34"/>
    </row>
    <row r="53" spans="1:18" x14ac:dyDescent="0.35">
      <c r="A53" s="8">
        <v>27</v>
      </c>
      <c r="B53" s="8" t="s">
        <v>153</v>
      </c>
      <c r="C53" s="28"/>
      <c r="D53" s="28"/>
      <c r="E53" s="28"/>
      <c r="F53" s="28"/>
      <c r="G53" s="28"/>
      <c r="H53" s="28"/>
      <c r="I53" s="28"/>
      <c r="J53" s="28"/>
      <c r="K53" s="28"/>
      <c r="L53" s="28"/>
      <c r="M53" s="28"/>
      <c r="N53" s="28"/>
      <c r="O53" s="35"/>
      <c r="P53" s="35"/>
      <c r="Q53" s="35"/>
      <c r="R53" s="34"/>
    </row>
    <row r="54" spans="1:18" x14ac:dyDescent="0.35">
      <c r="A54" s="7"/>
      <c r="B54" s="7" t="s">
        <v>134</v>
      </c>
      <c r="C54" s="30" t="s">
        <v>222</v>
      </c>
      <c r="D54" s="30" t="s">
        <v>222</v>
      </c>
      <c r="E54" s="30" t="s">
        <v>222</v>
      </c>
      <c r="F54" s="30" t="s">
        <v>222</v>
      </c>
      <c r="G54" s="57" t="s">
        <v>222</v>
      </c>
      <c r="H54" s="31" t="s">
        <v>234</v>
      </c>
      <c r="I54" s="30" t="s">
        <v>222</v>
      </c>
      <c r="J54" s="30" t="s">
        <v>222</v>
      </c>
      <c r="K54" s="30" t="s">
        <v>222</v>
      </c>
      <c r="L54" s="30" t="s">
        <v>222</v>
      </c>
      <c r="M54" s="30" t="s">
        <v>222</v>
      </c>
      <c r="N54" s="30" t="s">
        <v>222</v>
      </c>
      <c r="O54" s="35">
        <f>COUNTIF(C54:N54,"Yes")</f>
        <v>0</v>
      </c>
      <c r="P54" s="35">
        <f>COUNTIF(C54:N54,"No")</f>
        <v>0</v>
      </c>
      <c r="Q54" s="35">
        <f>COUNTIF(C54:N54,"insufficient evidence")</f>
        <v>12</v>
      </c>
      <c r="R54" s="34" t="s">
        <v>237</v>
      </c>
    </row>
    <row r="55" spans="1:18" x14ac:dyDescent="0.35">
      <c r="A55" s="7"/>
      <c r="B55" s="7" t="s">
        <v>3</v>
      </c>
      <c r="C55" s="30" t="s">
        <v>222</v>
      </c>
      <c r="D55" s="30" t="s">
        <v>222</v>
      </c>
      <c r="E55" s="30" t="s">
        <v>222</v>
      </c>
      <c r="F55" s="30" t="s">
        <v>222</v>
      </c>
      <c r="G55" s="57" t="s">
        <v>222</v>
      </c>
      <c r="H55" s="31" t="s">
        <v>234</v>
      </c>
      <c r="I55" s="30" t="s">
        <v>222</v>
      </c>
      <c r="J55" s="30" t="s">
        <v>222</v>
      </c>
      <c r="K55" s="30" t="s">
        <v>222</v>
      </c>
      <c r="L55" s="30" t="s">
        <v>222</v>
      </c>
      <c r="M55" s="30" t="s">
        <v>222</v>
      </c>
      <c r="N55" s="30" t="s">
        <v>222</v>
      </c>
      <c r="O55" s="35">
        <f>COUNTIF(C55:N55,"Yes")</f>
        <v>0</v>
      </c>
      <c r="P55" s="35">
        <f>COUNTIF(C55:N55,"No")</f>
        <v>0</v>
      </c>
      <c r="Q55" s="35">
        <f>COUNTIF(C55:N55,"insufficient evidence")</f>
        <v>12</v>
      </c>
      <c r="R55" s="34" t="s">
        <v>237</v>
      </c>
    </row>
    <row r="56" spans="1:18" ht="15" thickBot="1" x14ac:dyDescent="0.4">
      <c r="A56" s="9"/>
      <c r="B56" s="4"/>
      <c r="C56" s="29"/>
      <c r="D56" s="29"/>
      <c r="E56" s="29"/>
      <c r="F56" s="29"/>
      <c r="G56" s="29"/>
      <c r="H56" s="29"/>
      <c r="I56" s="29"/>
      <c r="J56" s="29"/>
      <c r="K56" s="29"/>
      <c r="L56" s="29"/>
      <c r="M56" s="29"/>
      <c r="N56" s="29"/>
      <c r="O56" s="35"/>
      <c r="P56" s="35"/>
      <c r="Q56" s="35"/>
      <c r="R56" s="34"/>
    </row>
    <row r="57" spans="1:18" ht="15" thickBot="1" x14ac:dyDescent="0.4">
      <c r="A57" s="108" t="s">
        <v>108</v>
      </c>
      <c r="B57" s="109"/>
      <c r="C57" s="19"/>
      <c r="D57" s="19"/>
      <c r="E57" s="19"/>
      <c r="F57" s="19"/>
      <c r="G57" s="19"/>
      <c r="H57" s="19"/>
      <c r="I57" s="19"/>
      <c r="J57" s="19"/>
      <c r="K57" s="19"/>
      <c r="L57" s="19"/>
      <c r="M57" s="19"/>
      <c r="N57" s="19"/>
      <c r="O57" s="35"/>
      <c r="P57" s="35"/>
      <c r="Q57" s="35"/>
      <c r="R57" s="34"/>
    </row>
    <row r="58" spans="1:18" x14ac:dyDescent="0.35">
      <c r="A58" s="8">
        <v>28</v>
      </c>
      <c r="B58" s="8" t="s">
        <v>154</v>
      </c>
      <c r="C58" s="28"/>
      <c r="D58" s="28"/>
      <c r="E58" s="28"/>
      <c r="F58" s="28"/>
      <c r="G58" s="28"/>
      <c r="H58" s="28"/>
      <c r="I58" s="28"/>
      <c r="J58" s="28"/>
      <c r="K58" s="28"/>
      <c r="L58" s="28"/>
      <c r="M58" s="28"/>
      <c r="N58" s="28"/>
      <c r="O58" s="35"/>
      <c r="P58" s="35"/>
      <c r="Q58" s="35"/>
      <c r="R58" s="34"/>
    </row>
    <row r="59" spans="1:18" x14ac:dyDescent="0.35">
      <c r="A59" s="7"/>
      <c r="B59" s="7" t="s">
        <v>134</v>
      </c>
      <c r="C59" s="30" t="s">
        <v>222</v>
      </c>
      <c r="D59" s="30" t="s">
        <v>222</v>
      </c>
      <c r="E59" s="30" t="s">
        <v>222</v>
      </c>
      <c r="F59" s="30" t="s">
        <v>221</v>
      </c>
      <c r="G59" s="57" t="s">
        <v>222</v>
      </c>
      <c r="H59" s="31" t="s">
        <v>234</v>
      </c>
      <c r="I59" s="30" t="s">
        <v>222</v>
      </c>
      <c r="J59" s="30" t="s">
        <v>222</v>
      </c>
      <c r="K59" s="30" t="s">
        <v>222</v>
      </c>
      <c r="L59" s="30" t="s">
        <v>222</v>
      </c>
      <c r="M59" s="30" t="s">
        <v>222</v>
      </c>
      <c r="N59" s="30" t="s">
        <v>222</v>
      </c>
      <c r="O59" s="35">
        <f>COUNTIF(C59:N59,"Yes")</f>
        <v>0</v>
      </c>
      <c r="P59" s="35">
        <f>COUNTIF(C59:N59,"No")</f>
        <v>1</v>
      </c>
      <c r="Q59" s="35">
        <f>COUNTIF(C59:N59,"insufficient evidence")</f>
        <v>11</v>
      </c>
      <c r="R59" s="34" t="s">
        <v>237</v>
      </c>
    </row>
    <row r="60" spans="1:18" x14ac:dyDescent="0.35">
      <c r="A60" s="7"/>
      <c r="B60" s="7" t="s">
        <v>3</v>
      </c>
      <c r="C60" s="30" t="s">
        <v>222</v>
      </c>
      <c r="D60" s="30" t="s">
        <v>222</v>
      </c>
      <c r="E60" s="30" t="s">
        <v>222</v>
      </c>
      <c r="F60" s="30" t="s">
        <v>222</v>
      </c>
      <c r="G60" s="57" t="s">
        <v>222</v>
      </c>
      <c r="H60" s="31" t="s">
        <v>234</v>
      </c>
      <c r="I60" s="30" t="s">
        <v>222</v>
      </c>
      <c r="J60" s="30" t="s">
        <v>222</v>
      </c>
      <c r="K60" s="30" t="s">
        <v>222</v>
      </c>
      <c r="L60" s="30" t="s">
        <v>222</v>
      </c>
      <c r="M60" s="30" t="s">
        <v>222</v>
      </c>
      <c r="N60" s="30" t="s">
        <v>222</v>
      </c>
      <c r="O60" s="35">
        <f>COUNTIF(C60:N60,"Yes")</f>
        <v>0</v>
      </c>
      <c r="P60" s="35">
        <f>COUNTIF(C60:N60,"No")</f>
        <v>0</v>
      </c>
      <c r="Q60" s="35">
        <f>COUNTIF(C60:N60,"insufficient evidence")</f>
        <v>12</v>
      </c>
      <c r="R60" s="34" t="s">
        <v>237</v>
      </c>
    </row>
    <row r="61" spans="1:18" ht="15" thickBot="1" x14ac:dyDescent="0.4">
      <c r="A61" s="9"/>
      <c r="B61" s="4"/>
      <c r="C61" s="29"/>
      <c r="D61" s="29"/>
      <c r="E61" s="29"/>
      <c r="F61" s="29"/>
      <c r="G61" s="29"/>
      <c r="H61" s="29"/>
      <c r="I61" s="29"/>
      <c r="J61" s="29"/>
      <c r="K61" s="29"/>
      <c r="L61" s="29"/>
      <c r="M61" s="29"/>
      <c r="N61" s="29"/>
      <c r="O61" s="35"/>
      <c r="P61" s="35"/>
      <c r="Q61" s="35"/>
      <c r="R61" s="34"/>
    </row>
    <row r="62" spans="1:18" ht="15" thickBot="1" x14ac:dyDescent="0.4">
      <c r="A62" s="108" t="s">
        <v>109</v>
      </c>
      <c r="B62" s="109"/>
      <c r="C62" s="19"/>
      <c r="D62" s="19"/>
      <c r="E62" s="19"/>
      <c r="F62" s="19"/>
      <c r="G62" s="19"/>
      <c r="H62" s="19"/>
      <c r="I62" s="19"/>
      <c r="J62" s="19"/>
      <c r="K62" s="19"/>
      <c r="L62" s="19"/>
      <c r="M62" s="19"/>
      <c r="N62" s="19"/>
      <c r="O62" s="35"/>
      <c r="P62" s="35"/>
      <c r="Q62" s="35"/>
      <c r="R62" s="34"/>
    </row>
    <row r="63" spans="1:18" x14ac:dyDescent="0.35">
      <c r="A63" s="8">
        <v>29</v>
      </c>
      <c r="B63" s="8" t="s">
        <v>101</v>
      </c>
      <c r="C63" s="28"/>
      <c r="D63" s="28"/>
      <c r="E63" s="28"/>
      <c r="F63" s="28"/>
      <c r="G63" s="28"/>
      <c r="H63" s="28"/>
      <c r="I63" s="28"/>
      <c r="J63" s="28"/>
      <c r="K63" s="28"/>
      <c r="L63" s="28"/>
      <c r="M63" s="28"/>
      <c r="N63" s="28"/>
      <c r="O63" s="35"/>
      <c r="P63" s="35"/>
      <c r="Q63" s="35"/>
      <c r="R63" s="34"/>
    </row>
    <row r="64" spans="1:18" x14ac:dyDescent="0.35">
      <c r="A64" s="7"/>
      <c r="B64" s="7" t="s">
        <v>134</v>
      </c>
      <c r="C64" s="30" t="s">
        <v>222</v>
      </c>
      <c r="D64" s="30" t="s">
        <v>222</v>
      </c>
      <c r="E64" s="30" t="s">
        <v>222</v>
      </c>
      <c r="F64" s="30" t="s">
        <v>222</v>
      </c>
      <c r="G64" s="57" t="s">
        <v>222</v>
      </c>
      <c r="H64" s="31" t="s">
        <v>234</v>
      </c>
      <c r="I64" s="30" t="s">
        <v>222</v>
      </c>
      <c r="J64" s="30" t="s">
        <v>221</v>
      </c>
      <c r="K64" s="30" t="s">
        <v>222</v>
      </c>
      <c r="L64" s="30" t="s">
        <v>222</v>
      </c>
      <c r="M64" s="30" t="s">
        <v>222</v>
      </c>
      <c r="N64" s="30" t="s">
        <v>222</v>
      </c>
      <c r="O64" s="35">
        <f>COUNTIF(C64:N64,"Yes")</f>
        <v>0</v>
      </c>
      <c r="P64" s="35">
        <f>COUNTIF(C64:N64,"No")</f>
        <v>1</v>
      </c>
      <c r="Q64" s="35">
        <f>COUNTIF(C64:N64,"insufficient evidence")</f>
        <v>11</v>
      </c>
      <c r="R64" s="34" t="s">
        <v>237</v>
      </c>
    </row>
    <row r="65" spans="1:18" x14ac:dyDescent="0.35">
      <c r="A65" s="7"/>
      <c r="B65" s="7" t="s">
        <v>3</v>
      </c>
      <c r="C65" s="30" t="s">
        <v>222</v>
      </c>
      <c r="D65" s="30" t="s">
        <v>222</v>
      </c>
      <c r="E65" s="30" t="s">
        <v>222</v>
      </c>
      <c r="F65" s="30" t="s">
        <v>222</v>
      </c>
      <c r="G65" s="57" t="s">
        <v>222</v>
      </c>
      <c r="H65" s="31" t="s">
        <v>234</v>
      </c>
      <c r="I65" s="30" t="s">
        <v>222</v>
      </c>
      <c r="J65" s="30" t="s">
        <v>221</v>
      </c>
      <c r="K65" s="30" t="s">
        <v>222</v>
      </c>
      <c r="L65" s="30" t="s">
        <v>222</v>
      </c>
      <c r="M65" s="30" t="s">
        <v>222</v>
      </c>
      <c r="N65" s="30" t="s">
        <v>222</v>
      </c>
      <c r="O65" s="35">
        <f>COUNTIF(C65:N65,"Yes")</f>
        <v>0</v>
      </c>
      <c r="P65" s="35">
        <f>COUNTIF(C65:N65,"No")</f>
        <v>1</v>
      </c>
      <c r="Q65" s="35">
        <f>COUNTIF(C65:N65,"insufficient evidence")</f>
        <v>11</v>
      </c>
      <c r="R65" s="34" t="s">
        <v>237</v>
      </c>
    </row>
    <row r="66" spans="1:18" ht="15" thickBot="1" x14ac:dyDescent="0.4">
      <c r="A66" s="9"/>
      <c r="B66" s="4"/>
      <c r="C66" s="29"/>
      <c r="D66" s="29"/>
      <c r="E66" s="29"/>
      <c r="F66" s="29"/>
      <c r="G66" s="29"/>
      <c r="H66" s="29"/>
      <c r="I66" s="29"/>
      <c r="J66" s="29"/>
      <c r="K66" s="29"/>
      <c r="L66" s="29"/>
      <c r="M66" s="29"/>
      <c r="N66" s="29"/>
      <c r="O66" s="35"/>
      <c r="P66" s="35"/>
      <c r="Q66" s="35"/>
      <c r="R66" s="34"/>
    </row>
    <row r="67" spans="1:18" ht="15" thickBot="1" x14ac:dyDescent="0.4">
      <c r="A67" s="108" t="s">
        <v>110</v>
      </c>
      <c r="B67" s="109"/>
      <c r="C67" s="19"/>
      <c r="D67" s="19"/>
      <c r="E67" s="19"/>
      <c r="F67" s="19"/>
      <c r="G67" s="19"/>
      <c r="H67" s="19"/>
      <c r="I67" s="19"/>
      <c r="J67" s="19"/>
      <c r="K67" s="19"/>
      <c r="L67" s="19"/>
      <c r="M67" s="19"/>
      <c r="N67" s="19"/>
      <c r="O67" s="35"/>
      <c r="P67" s="35"/>
      <c r="Q67" s="35"/>
      <c r="R67" s="34"/>
    </row>
    <row r="68" spans="1:18" x14ac:dyDescent="0.35">
      <c r="A68" s="8">
        <v>30</v>
      </c>
      <c r="B68" s="8" t="s">
        <v>103</v>
      </c>
      <c r="C68" s="28"/>
      <c r="D68" s="28"/>
      <c r="E68" s="28"/>
      <c r="F68" s="28"/>
      <c r="G68" s="28"/>
      <c r="H68" s="28"/>
      <c r="I68" s="28"/>
      <c r="J68" s="28"/>
      <c r="K68" s="28"/>
      <c r="L68" s="28"/>
      <c r="M68" s="28"/>
      <c r="N68" s="28"/>
      <c r="O68" s="35"/>
      <c r="P68" s="35"/>
      <c r="Q68" s="35"/>
      <c r="R68" s="34"/>
    </row>
    <row r="69" spans="1:18" x14ac:dyDescent="0.35">
      <c r="A69" s="7"/>
      <c r="B69" s="7" t="s">
        <v>134</v>
      </c>
      <c r="C69" s="30" t="s">
        <v>222</v>
      </c>
      <c r="D69" s="30" t="s">
        <v>222</v>
      </c>
      <c r="E69" s="30" t="s">
        <v>222</v>
      </c>
      <c r="F69" s="30" t="s">
        <v>222</v>
      </c>
      <c r="G69" s="57" t="s">
        <v>222</v>
      </c>
      <c r="H69" s="31" t="s">
        <v>234</v>
      </c>
      <c r="I69" s="30" t="s">
        <v>222</v>
      </c>
      <c r="J69" s="30" t="s">
        <v>222</v>
      </c>
      <c r="K69" s="30" t="s">
        <v>222</v>
      </c>
      <c r="L69" s="30" t="s">
        <v>222</v>
      </c>
      <c r="M69" s="30" t="s">
        <v>222</v>
      </c>
      <c r="N69" s="30" t="s">
        <v>222</v>
      </c>
      <c r="O69" s="35">
        <f>COUNTIF(C69:N69,"Yes")</f>
        <v>0</v>
      </c>
      <c r="P69" s="35">
        <f>COUNTIF(C69:N69,"No")</f>
        <v>0</v>
      </c>
      <c r="Q69" s="35">
        <f>COUNTIF(C69:N69,"insufficient evidence")</f>
        <v>12</v>
      </c>
      <c r="R69" s="34" t="s">
        <v>237</v>
      </c>
    </row>
    <row r="70" spans="1:18" x14ac:dyDescent="0.35">
      <c r="A70" s="7"/>
      <c r="B70" s="7" t="s">
        <v>3</v>
      </c>
      <c r="C70" s="30" t="s">
        <v>222</v>
      </c>
      <c r="D70" s="30" t="s">
        <v>222</v>
      </c>
      <c r="E70" s="30" t="s">
        <v>222</v>
      </c>
      <c r="F70" s="30" t="s">
        <v>222</v>
      </c>
      <c r="G70" s="57" t="s">
        <v>222</v>
      </c>
      <c r="H70" s="31" t="s">
        <v>234</v>
      </c>
      <c r="I70" s="30" t="s">
        <v>222</v>
      </c>
      <c r="J70" s="30" t="s">
        <v>222</v>
      </c>
      <c r="K70" s="30" t="s">
        <v>222</v>
      </c>
      <c r="L70" s="30" t="s">
        <v>222</v>
      </c>
      <c r="M70" s="30" t="s">
        <v>222</v>
      </c>
      <c r="N70" s="30" t="s">
        <v>222</v>
      </c>
      <c r="O70" s="35">
        <f>COUNTIF(C70:N70,"Yes")</f>
        <v>0</v>
      </c>
      <c r="P70" s="35">
        <f>COUNTIF(C70:N70,"No")</f>
        <v>0</v>
      </c>
      <c r="Q70" s="35">
        <f>COUNTIF(C70:N70,"insufficient evidence")</f>
        <v>12</v>
      </c>
      <c r="R70" s="34" t="s">
        <v>237</v>
      </c>
    </row>
    <row r="71" spans="1:18" ht="15" thickBot="1" x14ac:dyDescent="0.4">
      <c r="A71" s="9"/>
      <c r="B71" s="4"/>
      <c r="C71" s="29"/>
      <c r="D71" s="29"/>
      <c r="E71" s="29"/>
      <c r="F71" s="29"/>
      <c r="G71" s="29"/>
      <c r="H71" s="29"/>
      <c r="I71" s="29"/>
      <c r="J71" s="29"/>
      <c r="K71" s="29"/>
      <c r="L71" s="29"/>
      <c r="M71" s="29"/>
      <c r="N71" s="29"/>
      <c r="O71" s="35"/>
      <c r="P71" s="35"/>
      <c r="Q71" s="35"/>
      <c r="R71" s="34"/>
    </row>
    <row r="72" spans="1:18" ht="15" thickBot="1" x14ac:dyDescent="0.4">
      <c r="A72" s="108" t="s">
        <v>121</v>
      </c>
      <c r="B72" s="109"/>
      <c r="C72" s="19"/>
      <c r="D72" s="19"/>
      <c r="E72" s="19"/>
      <c r="F72" s="19"/>
      <c r="G72" s="19"/>
      <c r="H72" s="19"/>
      <c r="I72" s="19"/>
      <c r="J72" s="19"/>
      <c r="K72" s="19"/>
      <c r="L72" s="19"/>
      <c r="M72" s="19"/>
      <c r="N72" s="19"/>
      <c r="O72" s="35"/>
      <c r="P72" s="35"/>
      <c r="Q72" s="35"/>
      <c r="R72" s="34"/>
    </row>
    <row r="73" spans="1:18" x14ac:dyDescent="0.35">
      <c r="A73" s="8">
        <v>31</v>
      </c>
      <c r="B73" s="8" t="s">
        <v>9</v>
      </c>
      <c r="C73" s="28"/>
      <c r="D73" s="28"/>
      <c r="E73" s="28"/>
      <c r="F73" s="28"/>
      <c r="G73" s="28"/>
      <c r="H73" s="28"/>
      <c r="I73" s="28"/>
      <c r="J73" s="28"/>
      <c r="K73" s="28"/>
      <c r="L73" s="28"/>
      <c r="M73" s="28"/>
      <c r="N73" s="28"/>
      <c r="O73" s="35"/>
      <c r="P73" s="35"/>
      <c r="Q73" s="35"/>
      <c r="R73" s="34"/>
    </row>
    <row r="74" spans="1:18" x14ac:dyDescent="0.35">
      <c r="A74" s="7"/>
      <c r="B74" s="7" t="s">
        <v>3</v>
      </c>
      <c r="C74" s="30" t="s">
        <v>222</v>
      </c>
      <c r="D74" s="30" t="s">
        <v>220</v>
      </c>
      <c r="E74" s="30" t="s">
        <v>222</v>
      </c>
      <c r="F74" s="30" t="s">
        <v>222</v>
      </c>
      <c r="G74" s="57" t="s">
        <v>222</v>
      </c>
      <c r="H74" s="31" t="s">
        <v>234</v>
      </c>
      <c r="I74" s="30" t="s">
        <v>222</v>
      </c>
      <c r="J74" s="30" t="s">
        <v>222</v>
      </c>
      <c r="K74" s="30" t="s">
        <v>222</v>
      </c>
      <c r="L74" s="30" t="s">
        <v>222</v>
      </c>
      <c r="M74" s="30" t="s">
        <v>222</v>
      </c>
      <c r="N74" s="30" t="s">
        <v>222</v>
      </c>
      <c r="O74" s="35">
        <f t="shared" ref="O74" si="0">COUNTIF(C74:N74,"Yes")</f>
        <v>1</v>
      </c>
      <c r="P74" s="35">
        <f t="shared" ref="P74" si="1">COUNTIF(C74:N74,"No")</f>
        <v>0</v>
      </c>
      <c r="Q74" s="35">
        <f t="shared" ref="Q74" si="2">COUNTIF(C74:N74,"insufficient evidence")</f>
        <v>11</v>
      </c>
      <c r="R74" s="34" t="s">
        <v>237</v>
      </c>
    </row>
    <row r="75" spans="1:18" ht="15" thickBot="1" x14ac:dyDescent="0.4">
      <c r="A75" s="9"/>
      <c r="B75" s="4"/>
      <c r="C75" s="29"/>
      <c r="D75" s="29"/>
      <c r="E75" s="29"/>
      <c r="F75" s="29"/>
      <c r="G75" s="29"/>
      <c r="H75" s="29"/>
      <c r="I75" s="29"/>
      <c r="J75" s="29"/>
      <c r="K75" s="29"/>
      <c r="L75" s="29"/>
      <c r="M75" s="29"/>
      <c r="N75" s="29"/>
      <c r="O75" s="35"/>
      <c r="P75" s="35"/>
      <c r="Q75" s="35"/>
      <c r="R75" s="34"/>
    </row>
    <row r="76" spans="1:18" ht="15" thickBot="1" x14ac:dyDescent="0.4">
      <c r="A76" s="108" t="s">
        <v>122</v>
      </c>
      <c r="B76" s="109"/>
      <c r="C76" s="19"/>
      <c r="D76" s="19"/>
      <c r="E76" s="19"/>
      <c r="F76" s="19"/>
      <c r="G76" s="19"/>
      <c r="H76" s="19"/>
      <c r="I76" s="19"/>
      <c r="J76" s="19"/>
      <c r="K76" s="19"/>
      <c r="L76" s="19"/>
      <c r="M76" s="19"/>
      <c r="N76" s="19"/>
      <c r="O76" s="35"/>
      <c r="P76" s="35"/>
      <c r="Q76" s="35"/>
      <c r="R76" s="34"/>
    </row>
    <row r="77" spans="1:18" x14ac:dyDescent="0.35">
      <c r="A77" s="8">
        <v>32</v>
      </c>
      <c r="B77" s="8" t="s">
        <v>102</v>
      </c>
      <c r="C77" s="28"/>
      <c r="D77" s="28"/>
      <c r="E77" s="28"/>
      <c r="F77" s="28"/>
      <c r="G77" s="28"/>
      <c r="H77" s="28"/>
      <c r="I77" s="28"/>
      <c r="J77" s="28"/>
      <c r="K77" s="28"/>
      <c r="L77" s="28"/>
      <c r="M77" s="28"/>
      <c r="N77" s="28"/>
      <c r="O77" s="35"/>
      <c r="P77" s="35"/>
      <c r="Q77" s="35"/>
      <c r="R77" s="34"/>
    </row>
    <row r="78" spans="1:18" x14ac:dyDescent="0.35">
      <c r="A78" s="7"/>
      <c r="B78" s="7" t="s">
        <v>134</v>
      </c>
      <c r="C78" s="30" t="s">
        <v>222</v>
      </c>
      <c r="D78" s="30" t="s">
        <v>222</v>
      </c>
      <c r="E78" s="30" t="s">
        <v>222</v>
      </c>
      <c r="F78" s="30" t="s">
        <v>222</v>
      </c>
      <c r="G78" s="57" t="s">
        <v>222</v>
      </c>
      <c r="H78" s="31" t="s">
        <v>232</v>
      </c>
      <c r="I78" s="30" t="s">
        <v>222</v>
      </c>
      <c r="J78" s="30" t="s">
        <v>222</v>
      </c>
      <c r="K78" s="30" t="s">
        <v>222</v>
      </c>
      <c r="L78" s="30" t="s">
        <v>222</v>
      </c>
      <c r="M78" s="30" t="s">
        <v>222</v>
      </c>
      <c r="N78" s="30" t="s">
        <v>222</v>
      </c>
      <c r="O78" s="35">
        <f>COUNTIF(C78:N78,"Yes")</f>
        <v>1</v>
      </c>
      <c r="P78" s="35">
        <f>COUNTIF(C78:N78,"No")</f>
        <v>0</v>
      </c>
      <c r="Q78" s="35">
        <f>COUNTIF(C78:N78,"insufficient evidence")</f>
        <v>11</v>
      </c>
      <c r="R78" s="34" t="s">
        <v>237</v>
      </c>
    </row>
    <row r="79" spans="1:18" x14ac:dyDescent="0.35">
      <c r="A79" s="7"/>
      <c r="B79" s="7" t="s">
        <v>3</v>
      </c>
      <c r="C79" s="30" t="s">
        <v>222</v>
      </c>
      <c r="D79" s="30" t="s">
        <v>222</v>
      </c>
      <c r="E79" s="30" t="s">
        <v>222</v>
      </c>
      <c r="F79" s="30" t="s">
        <v>222</v>
      </c>
      <c r="G79" s="57" t="s">
        <v>222</v>
      </c>
      <c r="H79" s="31" t="s">
        <v>232</v>
      </c>
      <c r="I79" s="30" t="s">
        <v>222</v>
      </c>
      <c r="J79" s="30" t="s">
        <v>222</v>
      </c>
      <c r="K79" s="30" t="s">
        <v>222</v>
      </c>
      <c r="L79" s="30" t="s">
        <v>222</v>
      </c>
      <c r="M79" s="30" t="s">
        <v>222</v>
      </c>
      <c r="N79" s="30" t="s">
        <v>222</v>
      </c>
      <c r="O79" s="35">
        <f>COUNTIF(C79:N79,"Yes")</f>
        <v>1</v>
      </c>
      <c r="P79" s="35">
        <f>COUNTIF(C79:N79,"No")</f>
        <v>0</v>
      </c>
      <c r="Q79" s="35">
        <f>COUNTIF(C79:N79,"insufficient evidence")</f>
        <v>11</v>
      </c>
      <c r="R79" s="34" t="s">
        <v>237</v>
      </c>
    </row>
    <row r="80" spans="1:18" ht="15" thickBot="1" x14ac:dyDescent="0.4">
      <c r="A80" s="9"/>
      <c r="B80" s="4"/>
      <c r="C80" s="29"/>
      <c r="D80" s="29"/>
      <c r="E80" s="29"/>
      <c r="F80" s="29"/>
      <c r="G80" s="29"/>
      <c r="H80" s="29"/>
      <c r="I80" s="29"/>
      <c r="J80" s="29"/>
      <c r="K80" s="29"/>
      <c r="L80" s="29"/>
      <c r="M80" s="29"/>
      <c r="N80" s="29"/>
      <c r="O80" s="35"/>
      <c r="P80" s="35"/>
      <c r="Q80" s="35"/>
      <c r="R80" s="34"/>
    </row>
    <row r="81" spans="1:18" ht="15" thickBot="1" x14ac:dyDescent="0.4">
      <c r="A81" s="108" t="s">
        <v>155</v>
      </c>
      <c r="B81" s="109"/>
      <c r="C81" s="19"/>
      <c r="D81" s="19"/>
      <c r="E81" s="19"/>
      <c r="F81" s="19"/>
      <c r="G81" s="19"/>
      <c r="H81" s="19"/>
      <c r="I81" s="19"/>
      <c r="J81" s="19"/>
      <c r="K81" s="19"/>
      <c r="L81" s="19"/>
      <c r="M81" s="19"/>
      <c r="N81" s="19"/>
      <c r="O81" s="35"/>
      <c r="P81" s="35"/>
      <c r="Q81" s="35"/>
      <c r="R81" s="34"/>
    </row>
    <row r="82" spans="1:18" x14ac:dyDescent="0.35">
      <c r="A82" s="8">
        <v>33</v>
      </c>
      <c r="B82" s="8" t="s">
        <v>156</v>
      </c>
      <c r="C82" s="28"/>
      <c r="D82" s="28"/>
      <c r="E82" s="28"/>
      <c r="F82" s="28"/>
      <c r="G82" s="28"/>
      <c r="H82" s="28"/>
      <c r="I82" s="28"/>
      <c r="J82" s="28"/>
      <c r="K82" s="28"/>
      <c r="L82" s="28"/>
      <c r="M82" s="28"/>
      <c r="N82" s="28"/>
      <c r="O82" s="35"/>
      <c r="P82" s="35"/>
      <c r="Q82" s="35"/>
      <c r="R82" s="34"/>
    </row>
    <row r="83" spans="1:18" x14ac:dyDescent="0.35">
      <c r="A83" s="7"/>
      <c r="B83" s="7" t="s">
        <v>134</v>
      </c>
      <c r="C83" s="30" t="s">
        <v>222</v>
      </c>
      <c r="D83" s="30" t="s">
        <v>222</v>
      </c>
      <c r="E83" s="30" t="s">
        <v>222</v>
      </c>
      <c r="F83" s="30" t="s">
        <v>220</v>
      </c>
      <c r="G83" s="57" t="s">
        <v>222</v>
      </c>
      <c r="H83" s="31" t="s">
        <v>234</v>
      </c>
      <c r="I83" s="30" t="s">
        <v>222</v>
      </c>
      <c r="J83" s="30" t="s">
        <v>222</v>
      </c>
      <c r="K83" s="30" t="s">
        <v>222</v>
      </c>
      <c r="L83" s="30" t="s">
        <v>222</v>
      </c>
      <c r="M83" s="30" t="s">
        <v>222</v>
      </c>
      <c r="N83" s="30" t="s">
        <v>222</v>
      </c>
      <c r="O83" s="35">
        <f>COUNTIF(C83:N83,"Yes")</f>
        <v>1</v>
      </c>
      <c r="P83" s="35">
        <f>COUNTIF(C83:N83,"No")</f>
        <v>0</v>
      </c>
      <c r="Q83" s="35">
        <f>COUNTIF(C83:N83,"insufficient evidence")</f>
        <v>11</v>
      </c>
      <c r="R83" s="34" t="s">
        <v>237</v>
      </c>
    </row>
    <row r="84" spans="1:18" x14ac:dyDescent="0.35">
      <c r="A84" s="7"/>
      <c r="B84" s="7" t="s">
        <v>3</v>
      </c>
      <c r="C84" s="30" t="s">
        <v>222</v>
      </c>
      <c r="D84" s="30" t="s">
        <v>222</v>
      </c>
      <c r="E84" s="30" t="s">
        <v>222</v>
      </c>
      <c r="F84" s="30" t="s">
        <v>220</v>
      </c>
      <c r="G84" s="57" t="s">
        <v>222</v>
      </c>
      <c r="H84" s="31" t="s">
        <v>234</v>
      </c>
      <c r="I84" s="30" t="s">
        <v>222</v>
      </c>
      <c r="J84" s="30" t="s">
        <v>222</v>
      </c>
      <c r="K84" s="30" t="s">
        <v>222</v>
      </c>
      <c r="L84" s="30" t="s">
        <v>222</v>
      </c>
      <c r="M84" s="30" t="s">
        <v>222</v>
      </c>
      <c r="N84" s="30" t="s">
        <v>222</v>
      </c>
      <c r="O84" s="35">
        <f>COUNTIF(C84:N84,"Yes")</f>
        <v>1</v>
      </c>
      <c r="P84" s="35">
        <f>COUNTIF(C84:N84,"No")</f>
        <v>0</v>
      </c>
      <c r="Q84" s="35">
        <f>COUNTIF(C84:N84,"insufficient evidence")</f>
        <v>11</v>
      </c>
      <c r="R84" s="34" t="s">
        <v>237</v>
      </c>
    </row>
    <row r="85" spans="1:18" ht="15" thickBot="1" x14ac:dyDescent="0.4">
      <c r="A85" s="9"/>
      <c r="B85" s="4"/>
      <c r="C85" s="29"/>
      <c r="D85" s="29"/>
      <c r="E85" s="29"/>
      <c r="F85" s="29"/>
      <c r="G85" s="29"/>
      <c r="H85" s="29"/>
      <c r="I85" s="29"/>
      <c r="J85" s="29"/>
      <c r="K85" s="29"/>
      <c r="L85" s="29"/>
      <c r="M85" s="29"/>
      <c r="N85" s="29"/>
      <c r="O85" s="35"/>
      <c r="P85" s="35"/>
      <c r="Q85" s="35"/>
      <c r="R85" s="34"/>
    </row>
    <row r="86" spans="1:18" ht="15" thickBot="1" x14ac:dyDescent="0.4">
      <c r="A86" s="108" t="s">
        <v>123</v>
      </c>
      <c r="B86" s="109"/>
      <c r="C86" s="19"/>
      <c r="D86" s="19"/>
      <c r="E86" s="19"/>
      <c r="F86" s="19"/>
      <c r="G86" s="19"/>
      <c r="H86" s="19"/>
      <c r="I86" s="19"/>
      <c r="J86" s="19"/>
      <c r="K86" s="19"/>
      <c r="L86" s="19"/>
      <c r="M86" s="19"/>
      <c r="N86" s="19"/>
      <c r="O86" s="35"/>
      <c r="P86" s="35"/>
      <c r="Q86" s="35"/>
      <c r="R86" s="34"/>
    </row>
    <row r="87" spans="1:18" x14ac:dyDescent="0.35">
      <c r="A87" s="8">
        <v>34</v>
      </c>
      <c r="B87" s="8" t="s">
        <v>106</v>
      </c>
      <c r="C87" s="28"/>
      <c r="D87" s="28"/>
      <c r="E87" s="28"/>
      <c r="F87" s="28"/>
      <c r="G87" s="28"/>
      <c r="H87" s="28"/>
      <c r="I87" s="28"/>
      <c r="J87" s="28"/>
      <c r="K87" s="28"/>
      <c r="L87" s="28"/>
      <c r="M87" s="28"/>
      <c r="N87" s="28"/>
      <c r="O87" s="35"/>
      <c r="P87" s="35"/>
      <c r="Q87" s="35"/>
      <c r="R87" s="34"/>
    </row>
    <row r="88" spans="1:18" x14ac:dyDescent="0.35">
      <c r="A88" s="7"/>
      <c r="B88" s="7" t="s">
        <v>134</v>
      </c>
      <c r="C88" s="30" t="s">
        <v>222</v>
      </c>
      <c r="D88" s="30" t="s">
        <v>222</v>
      </c>
      <c r="E88" s="30" t="s">
        <v>222</v>
      </c>
      <c r="F88" s="30" t="s">
        <v>222</v>
      </c>
      <c r="G88" s="57" t="s">
        <v>222</v>
      </c>
      <c r="H88" s="31" t="s">
        <v>234</v>
      </c>
      <c r="I88" s="30" t="s">
        <v>222</v>
      </c>
      <c r="J88" s="30" t="s">
        <v>222</v>
      </c>
      <c r="K88" s="30" t="s">
        <v>222</v>
      </c>
      <c r="L88" s="30" t="s">
        <v>222</v>
      </c>
      <c r="M88" s="30" t="s">
        <v>222</v>
      </c>
      <c r="N88" s="30" t="s">
        <v>222</v>
      </c>
      <c r="O88" s="35">
        <f>COUNTIF(C88:N88,"Yes")</f>
        <v>0</v>
      </c>
      <c r="P88" s="35">
        <f>COUNTIF(C88:N88,"No")</f>
        <v>0</v>
      </c>
      <c r="Q88" s="35">
        <f>COUNTIF(C88:N88,"insufficient evidence")</f>
        <v>12</v>
      </c>
      <c r="R88" s="34" t="s">
        <v>237</v>
      </c>
    </row>
    <row r="89" spans="1:18" x14ac:dyDescent="0.35">
      <c r="A89" s="7"/>
      <c r="B89" s="7" t="s">
        <v>3</v>
      </c>
      <c r="C89" s="30" t="s">
        <v>222</v>
      </c>
      <c r="D89" s="30" t="s">
        <v>222</v>
      </c>
      <c r="E89" s="30" t="s">
        <v>222</v>
      </c>
      <c r="F89" s="30" t="s">
        <v>222</v>
      </c>
      <c r="G89" s="57" t="s">
        <v>222</v>
      </c>
      <c r="H89" s="31" t="s">
        <v>234</v>
      </c>
      <c r="I89" s="30" t="s">
        <v>222</v>
      </c>
      <c r="J89" s="30" t="s">
        <v>222</v>
      </c>
      <c r="K89" s="30" t="s">
        <v>222</v>
      </c>
      <c r="L89" s="30" t="s">
        <v>222</v>
      </c>
      <c r="M89" s="30" t="s">
        <v>222</v>
      </c>
      <c r="N89" s="30" t="s">
        <v>222</v>
      </c>
      <c r="O89" s="35">
        <f>COUNTIF(C89:N89,"Yes")</f>
        <v>0</v>
      </c>
      <c r="P89" s="35">
        <f>COUNTIF(C89:N89,"No")</f>
        <v>0</v>
      </c>
      <c r="Q89" s="35">
        <f>COUNTIF(C89:N89,"insufficient evidence")</f>
        <v>12</v>
      </c>
      <c r="R89" s="34" t="s">
        <v>237</v>
      </c>
    </row>
    <row r="90" spans="1:18" ht="15" thickBot="1" x14ac:dyDescent="0.4">
      <c r="A90" s="9"/>
      <c r="B90" s="4"/>
      <c r="C90" s="29"/>
      <c r="D90" s="29"/>
      <c r="E90" s="29"/>
      <c r="F90" s="29"/>
      <c r="G90" s="29"/>
      <c r="H90" s="29"/>
      <c r="I90" s="29"/>
      <c r="J90" s="29"/>
      <c r="K90" s="29"/>
      <c r="L90" s="29"/>
      <c r="M90" s="29"/>
      <c r="N90" s="29"/>
      <c r="O90" s="35"/>
      <c r="P90" s="35"/>
      <c r="Q90" s="35"/>
      <c r="R90" s="34"/>
    </row>
    <row r="91" spans="1:18" ht="15" thickBot="1" x14ac:dyDescent="0.4">
      <c r="A91" s="108" t="s">
        <v>12</v>
      </c>
      <c r="B91" s="109"/>
      <c r="C91" s="19"/>
      <c r="D91" s="19"/>
      <c r="E91" s="19"/>
      <c r="F91" s="19"/>
      <c r="G91" s="19"/>
      <c r="H91" s="19"/>
      <c r="I91" s="19"/>
      <c r="J91" s="19"/>
      <c r="K91" s="19"/>
      <c r="L91" s="19"/>
      <c r="M91" s="19"/>
      <c r="N91" s="19"/>
      <c r="O91" s="35"/>
      <c r="P91" s="35"/>
      <c r="Q91" s="35"/>
      <c r="R91" s="34"/>
    </row>
    <row r="92" spans="1:18" x14ac:dyDescent="0.35">
      <c r="A92" s="6">
        <v>36</v>
      </c>
      <c r="B92" s="2" t="s">
        <v>125</v>
      </c>
      <c r="C92" s="28"/>
      <c r="D92" s="28"/>
      <c r="E92" s="28"/>
      <c r="F92" s="28"/>
      <c r="G92" s="28"/>
      <c r="H92" s="28"/>
      <c r="I92" s="28"/>
      <c r="J92" s="28"/>
      <c r="K92" s="28"/>
      <c r="L92" s="28"/>
      <c r="M92" s="28"/>
      <c r="N92" s="28"/>
      <c r="O92" s="35"/>
      <c r="P92" s="35"/>
      <c r="Q92" s="35"/>
      <c r="R92" s="34"/>
    </row>
    <row r="93" spans="1:18" x14ac:dyDescent="0.35">
      <c r="A93" s="7"/>
      <c r="B93" s="1" t="s">
        <v>3</v>
      </c>
      <c r="C93" s="30" t="s">
        <v>222</v>
      </c>
      <c r="D93" s="30" t="s">
        <v>222</v>
      </c>
      <c r="E93" s="30" t="s">
        <v>222</v>
      </c>
      <c r="F93" s="30" t="s">
        <v>222</v>
      </c>
      <c r="G93" s="57" t="s">
        <v>222</v>
      </c>
      <c r="H93" s="31" t="s">
        <v>234</v>
      </c>
      <c r="I93" s="30" t="s">
        <v>222</v>
      </c>
      <c r="J93" s="30" t="s">
        <v>222</v>
      </c>
      <c r="K93" s="30" t="s">
        <v>222</v>
      </c>
      <c r="L93" s="30" t="s">
        <v>222</v>
      </c>
      <c r="M93" s="30" t="s">
        <v>222</v>
      </c>
      <c r="N93" s="30" t="s">
        <v>222</v>
      </c>
      <c r="O93" s="35">
        <f>COUNTIF(C93:N93,"Yes")</f>
        <v>0</v>
      </c>
      <c r="P93" s="35">
        <f>COUNTIF(C93:N93,"No")</f>
        <v>0</v>
      </c>
      <c r="Q93" s="35">
        <f>COUNTIF(C93:N93,"insufficient evidence")</f>
        <v>12</v>
      </c>
      <c r="R93" s="34" t="s">
        <v>237</v>
      </c>
    </row>
    <row r="94" spans="1:18" ht="15" thickBot="1" x14ac:dyDescent="0.4">
      <c r="A94" s="9"/>
      <c r="B94" s="4"/>
      <c r="C94" s="29"/>
      <c r="D94" s="29"/>
      <c r="E94" s="29"/>
      <c r="F94" s="29"/>
      <c r="G94" s="29"/>
      <c r="H94" s="29"/>
      <c r="I94" s="29"/>
      <c r="J94" s="29"/>
      <c r="K94" s="29"/>
      <c r="L94" s="29"/>
      <c r="M94" s="29"/>
      <c r="N94" s="29"/>
      <c r="O94" s="35"/>
      <c r="P94" s="35"/>
      <c r="Q94" s="35"/>
      <c r="R94" s="34"/>
    </row>
    <row r="95" spans="1:18" x14ac:dyDescent="0.35">
      <c r="A95" s="8">
        <v>37</v>
      </c>
      <c r="B95" s="3" t="s">
        <v>126</v>
      </c>
      <c r="C95" s="28"/>
      <c r="D95" s="28"/>
      <c r="E95" s="28"/>
      <c r="F95" s="28"/>
      <c r="G95" s="28"/>
      <c r="H95" s="28"/>
      <c r="I95" s="28"/>
      <c r="J95" s="28"/>
      <c r="K95" s="28"/>
      <c r="L95" s="28"/>
      <c r="M95" s="28"/>
      <c r="N95" s="28"/>
      <c r="O95" s="35"/>
      <c r="P95" s="35"/>
      <c r="Q95" s="35"/>
      <c r="R95" s="34"/>
    </row>
    <row r="96" spans="1:18" x14ac:dyDescent="0.35">
      <c r="A96" s="7"/>
      <c r="B96" s="1" t="s">
        <v>3</v>
      </c>
      <c r="C96" s="30" t="s">
        <v>222</v>
      </c>
      <c r="D96" s="30" t="s">
        <v>222</v>
      </c>
      <c r="E96" s="30" t="s">
        <v>222</v>
      </c>
      <c r="F96" s="30" t="s">
        <v>222</v>
      </c>
      <c r="G96" s="57" t="s">
        <v>222</v>
      </c>
      <c r="H96" s="30" t="s">
        <v>232</v>
      </c>
      <c r="I96" s="30" t="s">
        <v>222</v>
      </c>
      <c r="J96" s="30" t="s">
        <v>222</v>
      </c>
      <c r="K96" s="30" t="s">
        <v>222</v>
      </c>
      <c r="L96" s="30" t="s">
        <v>222</v>
      </c>
      <c r="M96" s="30" t="s">
        <v>222</v>
      </c>
      <c r="N96" s="30" t="s">
        <v>222</v>
      </c>
      <c r="O96" s="35">
        <f>COUNTIF(C96:N96,"Yes")</f>
        <v>1</v>
      </c>
      <c r="P96" s="35">
        <f>COUNTIF(C96:N96,"No")</f>
        <v>0</v>
      </c>
      <c r="Q96" s="35">
        <f>COUNTIF(C96:N96,"insufficient evidence")</f>
        <v>11</v>
      </c>
      <c r="R96" s="34" t="s">
        <v>237</v>
      </c>
    </row>
    <row r="97" spans="1:18" ht="15" thickBot="1" x14ac:dyDescent="0.4">
      <c r="A97" s="7"/>
      <c r="B97" s="1"/>
      <c r="C97" s="29"/>
      <c r="D97" s="29"/>
      <c r="E97" s="29"/>
      <c r="F97" s="29"/>
      <c r="G97" s="29"/>
      <c r="H97" s="29"/>
      <c r="I97" s="29"/>
      <c r="J97" s="29"/>
      <c r="K97" s="29"/>
      <c r="L97" s="29"/>
      <c r="M97" s="29"/>
      <c r="N97" s="29"/>
      <c r="O97" s="35"/>
      <c r="P97" s="35"/>
      <c r="Q97" s="35"/>
      <c r="R97" s="34"/>
    </row>
    <row r="98" spans="1:18" x14ac:dyDescent="0.35">
      <c r="A98" s="8">
        <v>39</v>
      </c>
      <c r="B98" s="3" t="s">
        <v>128</v>
      </c>
      <c r="C98" s="28"/>
      <c r="D98" s="28"/>
      <c r="E98" s="28"/>
      <c r="F98" s="28"/>
      <c r="G98" s="28"/>
      <c r="H98" s="28"/>
      <c r="I98" s="28"/>
      <c r="J98" s="28"/>
      <c r="K98" s="28"/>
      <c r="L98" s="28"/>
      <c r="M98" s="28"/>
      <c r="N98" s="28"/>
      <c r="O98" s="35"/>
      <c r="P98" s="35"/>
      <c r="Q98" s="35"/>
      <c r="R98" s="34"/>
    </row>
    <row r="99" spans="1:18" x14ac:dyDescent="0.35">
      <c r="A99" s="7"/>
      <c r="B99" s="1" t="s">
        <v>3</v>
      </c>
      <c r="C99" s="30" t="s">
        <v>222</v>
      </c>
      <c r="D99" s="30" t="s">
        <v>222</v>
      </c>
      <c r="E99" s="30" t="s">
        <v>222</v>
      </c>
      <c r="F99" s="30" t="s">
        <v>222</v>
      </c>
      <c r="G99" s="57" t="s">
        <v>222</v>
      </c>
      <c r="H99" s="31" t="s">
        <v>232</v>
      </c>
      <c r="I99" s="30" t="s">
        <v>222</v>
      </c>
      <c r="J99" s="30" t="s">
        <v>222</v>
      </c>
      <c r="K99" s="30" t="s">
        <v>222</v>
      </c>
      <c r="L99" s="30" t="s">
        <v>222</v>
      </c>
      <c r="M99" s="30" t="s">
        <v>222</v>
      </c>
      <c r="N99" s="30" t="s">
        <v>222</v>
      </c>
      <c r="O99" s="35">
        <f>COUNTIF(C99:N99,"Yes")</f>
        <v>1</v>
      </c>
      <c r="P99" s="35">
        <f>COUNTIF(C99:N99,"No")</f>
        <v>0</v>
      </c>
      <c r="Q99" s="35">
        <f>COUNTIF(C99:N99,"insufficient evidence")</f>
        <v>11</v>
      </c>
      <c r="R99" s="34" t="s">
        <v>237</v>
      </c>
    </row>
    <row r="100" spans="1:18" ht="15" thickBot="1" x14ac:dyDescent="0.4">
      <c r="A100" s="9"/>
      <c r="B100" s="4"/>
      <c r="C100" s="29"/>
      <c r="D100" s="29"/>
      <c r="E100" s="29"/>
      <c r="F100" s="29"/>
      <c r="G100" s="29"/>
      <c r="H100" s="29"/>
      <c r="I100" s="29"/>
      <c r="J100" s="29"/>
      <c r="K100" s="29"/>
      <c r="L100" s="29"/>
      <c r="M100" s="29"/>
      <c r="N100" s="29"/>
      <c r="O100" s="35"/>
      <c r="P100" s="35"/>
      <c r="Q100" s="35"/>
      <c r="R100" s="34"/>
    </row>
    <row r="101" spans="1:18" ht="15" thickBot="1" x14ac:dyDescent="0.4">
      <c r="A101" s="108" t="s">
        <v>13</v>
      </c>
      <c r="B101" s="109"/>
      <c r="C101" s="19"/>
      <c r="D101" s="19"/>
      <c r="E101" s="19"/>
      <c r="F101" s="19"/>
      <c r="G101" s="19"/>
      <c r="H101" s="19"/>
      <c r="I101" s="19"/>
      <c r="J101" s="19"/>
      <c r="K101" s="19"/>
      <c r="L101" s="19"/>
      <c r="M101" s="19"/>
      <c r="N101" s="19"/>
      <c r="O101" s="35"/>
      <c r="P101" s="35"/>
      <c r="Q101" s="35"/>
      <c r="R101" s="34"/>
    </row>
    <row r="102" spans="1:18" x14ac:dyDescent="0.35">
      <c r="A102" s="8">
        <v>40</v>
      </c>
      <c r="B102" s="8" t="s">
        <v>157</v>
      </c>
      <c r="C102" s="28"/>
      <c r="D102" s="28"/>
      <c r="E102" s="28"/>
      <c r="F102" s="28"/>
      <c r="G102" s="28"/>
      <c r="H102" s="28"/>
      <c r="I102" s="28"/>
      <c r="J102" s="28"/>
      <c r="K102" s="28"/>
      <c r="L102" s="28"/>
      <c r="M102" s="28"/>
      <c r="N102" s="28"/>
      <c r="O102" s="35"/>
      <c r="P102" s="35"/>
      <c r="Q102" s="35"/>
      <c r="R102" s="34"/>
    </row>
    <row r="103" spans="1:18" x14ac:dyDescent="0.35">
      <c r="A103" s="7"/>
      <c r="B103" s="7" t="s">
        <v>134</v>
      </c>
      <c r="C103" s="30" t="s">
        <v>222</v>
      </c>
      <c r="D103" s="30" t="s">
        <v>222</v>
      </c>
      <c r="E103" s="30" t="s">
        <v>222</v>
      </c>
      <c r="F103" s="30" t="s">
        <v>221</v>
      </c>
      <c r="G103" s="57" t="s">
        <v>222</v>
      </c>
      <c r="H103" s="31" t="s">
        <v>234</v>
      </c>
      <c r="I103" s="30" t="s">
        <v>222</v>
      </c>
      <c r="J103" s="30" t="s">
        <v>222</v>
      </c>
      <c r="K103" s="30" t="s">
        <v>222</v>
      </c>
      <c r="L103" s="30" t="s">
        <v>222</v>
      </c>
      <c r="M103" s="30" t="s">
        <v>222</v>
      </c>
      <c r="N103" s="30" t="s">
        <v>222</v>
      </c>
      <c r="O103" s="35">
        <f>COUNTIF(C103:N103,"Yes")</f>
        <v>0</v>
      </c>
      <c r="P103" s="35">
        <f>COUNTIF(C103:N103,"No")</f>
        <v>1</v>
      </c>
      <c r="Q103" s="35">
        <f>COUNTIF(C103:N103,"insufficient evidence")</f>
        <v>11</v>
      </c>
      <c r="R103" s="34" t="s">
        <v>237</v>
      </c>
    </row>
    <row r="104" spans="1:18" x14ac:dyDescent="0.35">
      <c r="A104" s="7"/>
      <c r="B104" s="7" t="s">
        <v>3</v>
      </c>
      <c r="C104" s="30" t="s">
        <v>222</v>
      </c>
      <c r="D104" s="30" t="s">
        <v>222</v>
      </c>
      <c r="E104" s="30" t="s">
        <v>222</v>
      </c>
      <c r="F104" s="30" t="s">
        <v>221</v>
      </c>
      <c r="G104" s="57" t="s">
        <v>232</v>
      </c>
      <c r="H104" s="31" t="s">
        <v>234</v>
      </c>
      <c r="I104" s="30" t="s">
        <v>222</v>
      </c>
      <c r="J104" s="30" t="s">
        <v>222</v>
      </c>
      <c r="K104" s="30" t="s">
        <v>222</v>
      </c>
      <c r="L104" s="30" t="s">
        <v>222</v>
      </c>
      <c r="M104" s="30" t="s">
        <v>222</v>
      </c>
      <c r="N104" s="30" t="s">
        <v>222</v>
      </c>
      <c r="O104" s="35">
        <f>COUNTIF(C104:N104,"Yes")</f>
        <v>1</v>
      </c>
      <c r="P104" s="35">
        <f>COUNTIF(C104:N104,"No")</f>
        <v>1</v>
      </c>
      <c r="Q104" s="35">
        <f>COUNTIF(C104:N104,"insufficient evidence")</f>
        <v>10</v>
      </c>
      <c r="R104" s="34" t="s">
        <v>237</v>
      </c>
    </row>
    <row r="105" spans="1:18" ht="15" thickBot="1" x14ac:dyDescent="0.4">
      <c r="A105" s="7"/>
      <c r="B105" s="1"/>
      <c r="C105" s="29"/>
      <c r="D105" s="29"/>
      <c r="E105" s="29"/>
      <c r="F105" s="29"/>
      <c r="G105" s="29"/>
      <c r="H105" s="29"/>
      <c r="I105" s="29"/>
      <c r="J105" s="29"/>
      <c r="K105" s="29"/>
      <c r="L105" s="29"/>
      <c r="M105" s="29"/>
      <c r="N105" s="29"/>
      <c r="O105" s="35"/>
      <c r="P105" s="35"/>
      <c r="Q105" s="35"/>
      <c r="R105" s="34"/>
    </row>
    <row r="106" spans="1:18" x14ac:dyDescent="0.35">
      <c r="A106" s="6">
        <v>41</v>
      </c>
      <c r="B106" s="6" t="s">
        <v>158</v>
      </c>
      <c r="C106" s="28"/>
      <c r="D106" s="28"/>
      <c r="E106" s="28"/>
      <c r="F106" s="28"/>
      <c r="G106" s="28"/>
      <c r="H106" s="28"/>
      <c r="I106" s="28"/>
      <c r="J106" s="28"/>
      <c r="K106" s="28"/>
      <c r="L106" s="28"/>
      <c r="M106" s="28"/>
      <c r="N106" s="28"/>
      <c r="O106" s="35"/>
      <c r="P106" s="35"/>
      <c r="Q106" s="35"/>
      <c r="R106" s="34"/>
    </row>
    <row r="107" spans="1:18" x14ac:dyDescent="0.35">
      <c r="A107" s="7"/>
      <c r="B107" s="7" t="s">
        <v>134</v>
      </c>
      <c r="C107" s="30" t="s">
        <v>222</v>
      </c>
      <c r="D107" s="30" t="s">
        <v>222</v>
      </c>
      <c r="E107" s="30" t="s">
        <v>222</v>
      </c>
      <c r="F107" s="30" t="s">
        <v>222</v>
      </c>
      <c r="G107" s="57" t="s">
        <v>222</v>
      </c>
      <c r="H107" s="31" t="s">
        <v>234</v>
      </c>
      <c r="I107" s="30" t="s">
        <v>222</v>
      </c>
      <c r="J107" s="30" t="s">
        <v>222</v>
      </c>
      <c r="K107" s="30" t="s">
        <v>222</v>
      </c>
      <c r="L107" s="30" t="s">
        <v>222</v>
      </c>
      <c r="M107" s="30" t="s">
        <v>222</v>
      </c>
      <c r="N107" s="30" t="s">
        <v>222</v>
      </c>
      <c r="O107" s="35">
        <f>COUNTIF(C107:N107,"Yes")</f>
        <v>0</v>
      </c>
      <c r="P107" s="35">
        <f>COUNTIF(C107:N107,"No")</f>
        <v>0</v>
      </c>
      <c r="Q107" s="35">
        <f>COUNTIF(C107:N107,"insufficient evidence")</f>
        <v>12</v>
      </c>
      <c r="R107" s="34" t="s">
        <v>237</v>
      </c>
    </row>
    <row r="108" spans="1:18" x14ac:dyDescent="0.35">
      <c r="A108" s="7"/>
      <c r="B108" s="7" t="s">
        <v>3</v>
      </c>
      <c r="C108" s="30" t="s">
        <v>222</v>
      </c>
      <c r="D108" s="30" t="s">
        <v>222</v>
      </c>
      <c r="E108" s="30" t="s">
        <v>222</v>
      </c>
      <c r="F108" s="30" t="s">
        <v>222</v>
      </c>
      <c r="G108" s="57" t="s">
        <v>222</v>
      </c>
      <c r="H108" s="31" t="s">
        <v>234</v>
      </c>
      <c r="I108" s="30" t="s">
        <v>222</v>
      </c>
      <c r="J108" s="30" t="s">
        <v>222</v>
      </c>
      <c r="K108" s="30" t="s">
        <v>222</v>
      </c>
      <c r="L108" s="30" t="s">
        <v>222</v>
      </c>
      <c r="M108" s="30" t="s">
        <v>222</v>
      </c>
      <c r="N108" s="30" t="s">
        <v>222</v>
      </c>
      <c r="O108" s="35">
        <f>COUNTIF(C108:N108,"Yes")</f>
        <v>0</v>
      </c>
      <c r="P108" s="35">
        <f>COUNTIF(C108:N108,"No")</f>
        <v>0</v>
      </c>
      <c r="Q108" s="35">
        <f>COUNTIF(C108:N108,"insufficient evidence")</f>
        <v>12</v>
      </c>
      <c r="R108" s="34" t="s">
        <v>237</v>
      </c>
    </row>
    <row r="109" spans="1:18" ht="15" thickBot="1" x14ac:dyDescent="0.4">
      <c r="A109" s="9"/>
      <c r="B109" s="4"/>
      <c r="C109" s="29"/>
      <c r="D109" s="29"/>
      <c r="E109" s="29"/>
      <c r="F109" s="29"/>
      <c r="G109" s="29"/>
      <c r="H109" s="29"/>
      <c r="I109" s="29"/>
      <c r="J109" s="29"/>
      <c r="K109" s="29"/>
      <c r="L109" s="29"/>
      <c r="M109" s="29"/>
      <c r="N109" s="29"/>
      <c r="O109" s="35"/>
      <c r="P109" s="35"/>
      <c r="Q109" s="35"/>
      <c r="R109" s="34"/>
    </row>
    <row r="110" spans="1:18" ht="15" thickBot="1" x14ac:dyDescent="0.4">
      <c r="A110" s="106" t="s">
        <v>1</v>
      </c>
      <c r="B110" s="107"/>
      <c r="C110" s="21"/>
      <c r="D110" s="21"/>
      <c r="E110" s="21"/>
      <c r="F110" s="21"/>
      <c r="G110" s="21"/>
      <c r="H110" s="21"/>
      <c r="I110" s="21"/>
      <c r="J110" s="21"/>
      <c r="K110" s="21"/>
      <c r="L110" s="21"/>
      <c r="M110" s="21"/>
      <c r="N110" s="21"/>
      <c r="O110" s="35"/>
      <c r="P110" s="35"/>
      <c r="Q110" s="35"/>
      <c r="R110" s="34"/>
    </row>
    <row r="111" spans="1:18" ht="15" thickBot="1" x14ac:dyDescent="0.4">
      <c r="A111" s="108" t="s">
        <v>14</v>
      </c>
      <c r="B111" s="109"/>
      <c r="C111" s="19"/>
      <c r="D111" s="19"/>
      <c r="E111" s="19"/>
      <c r="F111" s="19"/>
      <c r="G111" s="19"/>
      <c r="H111" s="19"/>
      <c r="I111" s="19"/>
      <c r="J111" s="19"/>
      <c r="K111" s="19"/>
      <c r="L111" s="19"/>
      <c r="M111" s="19"/>
      <c r="N111" s="19"/>
      <c r="O111" s="35"/>
      <c r="P111" s="35"/>
      <c r="Q111" s="35"/>
      <c r="R111" s="34"/>
    </row>
    <row r="112" spans="1:18" x14ac:dyDescent="0.35">
      <c r="A112" s="8">
        <v>49</v>
      </c>
      <c r="B112" s="3" t="s">
        <v>112</v>
      </c>
      <c r="C112" s="30" t="s">
        <v>222</v>
      </c>
      <c r="D112" s="30" t="s">
        <v>222</v>
      </c>
      <c r="E112" s="30" t="s">
        <v>222</v>
      </c>
      <c r="F112" s="30" t="s">
        <v>222</v>
      </c>
      <c r="G112" s="57" t="s">
        <v>222</v>
      </c>
      <c r="H112" s="30" t="s">
        <v>234</v>
      </c>
      <c r="I112" s="30" t="s">
        <v>222</v>
      </c>
      <c r="J112" s="30" t="s">
        <v>221</v>
      </c>
      <c r="K112" s="30" t="s">
        <v>222</v>
      </c>
      <c r="L112" s="30" t="s">
        <v>222</v>
      </c>
      <c r="M112" s="30" t="s">
        <v>222</v>
      </c>
      <c r="N112" s="30" t="s">
        <v>222</v>
      </c>
      <c r="O112" s="35">
        <f>COUNTIF(C112:N112,"Yes")</f>
        <v>0</v>
      </c>
      <c r="P112" s="35">
        <f>COUNTIF(C112:N112,"No")</f>
        <v>1</v>
      </c>
      <c r="Q112" s="35">
        <f>COUNTIF(C112:N112,"insufficient evidence")</f>
        <v>11</v>
      </c>
      <c r="R112" s="34" t="s">
        <v>237</v>
      </c>
    </row>
    <row r="113" spans="1:18" ht="15" thickBot="1" x14ac:dyDescent="0.4">
      <c r="A113" s="7"/>
      <c r="B113" s="3"/>
      <c r="C113" s="29"/>
      <c r="D113" s="29"/>
      <c r="E113" s="29"/>
      <c r="F113" s="29"/>
      <c r="G113" s="29"/>
      <c r="H113" s="29"/>
      <c r="I113" s="29"/>
      <c r="J113" s="29"/>
      <c r="K113" s="29"/>
      <c r="L113" s="29"/>
      <c r="M113" s="29"/>
      <c r="N113" s="29"/>
      <c r="O113" s="35"/>
      <c r="P113" s="35"/>
      <c r="Q113" s="35"/>
      <c r="R113" s="34"/>
    </row>
    <row r="114" spans="1:18" x14ac:dyDescent="0.35">
      <c r="A114" s="8">
        <v>50</v>
      </c>
      <c r="B114" s="2" t="s">
        <v>113</v>
      </c>
      <c r="C114" s="30" t="s">
        <v>221</v>
      </c>
      <c r="D114" s="30" t="s">
        <v>222</v>
      </c>
      <c r="E114" s="30" t="s">
        <v>221</v>
      </c>
      <c r="F114" s="30" t="s">
        <v>222</v>
      </c>
      <c r="G114" s="57" t="s">
        <v>222</v>
      </c>
      <c r="H114" s="30" t="s">
        <v>234</v>
      </c>
      <c r="I114" s="30" t="s">
        <v>222</v>
      </c>
      <c r="J114" s="30" t="s">
        <v>222</v>
      </c>
      <c r="K114" s="30" t="s">
        <v>222</v>
      </c>
      <c r="L114" s="30" t="s">
        <v>222</v>
      </c>
      <c r="M114" s="30" t="s">
        <v>222</v>
      </c>
      <c r="N114" s="30" t="s">
        <v>222</v>
      </c>
      <c r="O114" s="35">
        <f>COUNTIF(C114:N114,"Yes")</f>
        <v>0</v>
      </c>
      <c r="P114" s="35">
        <f>COUNTIF(C114:N114,"No")</f>
        <v>2</v>
      </c>
      <c r="Q114" s="35">
        <f>COUNTIF(C114:N114,"insufficient evidence")</f>
        <v>10</v>
      </c>
      <c r="R114" s="34" t="s">
        <v>237</v>
      </c>
    </row>
    <row r="115" spans="1:18" ht="15" thickBot="1" x14ac:dyDescent="0.4">
      <c r="A115" s="7"/>
      <c r="B115" s="5"/>
      <c r="C115" s="29"/>
      <c r="D115" s="29"/>
      <c r="E115" s="29"/>
      <c r="F115" s="29"/>
      <c r="G115" s="29"/>
      <c r="H115" s="29"/>
      <c r="I115" s="29"/>
      <c r="J115" s="29"/>
      <c r="K115" s="29"/>
      <c r="L115" s="29"/>
      <c r="M115" s="29"/>
      <c r="N115" s="29"/>
      <c r="O115" s="35"/>
      <c r="P115" s="35"/>
      <c r="Q115" s="35"/>
      <c r="R115" s="34"/>
    </row>
    <row r="116" spans="1:18" x14ac:dyDescent="0.35">
      <c r="A116" s="8">
        <v>51</v>
      </c>
      <c r="B116" s="3" t="s">
        <v>171</v>
      </c>
      <c r="C116" s="30" t="s">
        <v>222</v>
      </c>
      <c r="D116" s="30" t="s">
        <v>220</v>
      </c>
      <c r="E116" s="30" t="s">
        <v>222</v>
      </c>
      <c r="F116" s="30" t="s">
        <v>222</v>
      </c>
      <c r="G116" s="57" t="s">
        <v>222</v>
      </c>
      <c r="H116" s="30" t="s">
        <v>234</v>
      </c>
      <c r="I116" s="30" t="s">
        <v>222</v>
      </c>
      <c r="J116" s="30" t="s">
        <v>222</v>
      </c>
      <c r="K116" s="30" t="s">
        <v>222</v>
      </c>
      <c r="L116" s="30" t="s">
        <v>222</v>
      </c>
      <c r="M116" s="30" t="s">
        <v>222</v>
      </c>
      <c r="N116" s="30" t="s">
        <v>222</v>
      </c>
      <c r="O116" s="35">
        <f>COUNTIF(C116:N116,"Yes")</f>
        <v>1</v>
      </c>
      <c r="P116" s="35">
        <f>COUNTIF(C116:N116,"No")</f>
        <v>0</v>
      </c>
      <c r="Q116" s="35">
        <f>COUNTIF(C116:N116,"insufficient evidence")</f>
        <v>11</v>
      </c>
      <c r="R116" s="34" t="s">
        <v>237</v>
      </c>
    </row>
    <row r="117" spans="1:18" ht="15" thickBot="1" x14ac:dyDescent="0.4">
      <c r="A117" s="7"/>
      <c r="B117" s="7"/>
      <c r="C117" s="29"/>
      <c r="D117" s="29"/>
      <c r="E117" s="29"/>
      <c r="F117" s="29"/>
      <c r="G117" s="29"/>
      <c r="H117" s="29"/>
      <c r="I117" s="29"/>
      <c r="J117" s="29"/>
      <c r="K117" s="29"/>
      <c r="L117" s="29"/>
      <c r="M117" s="29"/>
      <c r="N117" s="29"/>
      <c r="O117" s="35"/>
      <c r="P117" s="35"/>
      <c r="Q117" s="35"/>
      <c r="R117" s="34"/>
    </row>
    <row r="118" spans="1:18" x14ac:dyDescent="0.35">
      <c r="A118" s="2">
        <v>58</v>
      </c>
      <c r="B118" s="2" t="s">
        <v>85</v>
      </c>
      <c r="C118" s="28"/>
      <c r="D118" s="28"/>
      <c r="E118" s="28"/>
      <c r="F118" s="28"/>
      <c r="G118" s="28"/>
      <c r="H118" s="28"/>
      <c r="I118" s="28"/>
      <c r="J118" s="28"/>
      <c r="K118" s="28"/>
      <c r="L118" s="28"/>
      <c r="M118" s="28"/>
      <c r="N118" s="28"/>
      <c r="O118" s="35"/>
      <c r="P118" s="35"/>
      <c r="Q118" s="35"/>
      <c r="R118" s="34"/>
    </row>
    <row r="119" spans="1:18" x14ac:dyDescent="0.35">
      <c r="A119" s="1"/>
      <c r="B119" s="1" t="s">
        <v>134</v>
      </c>
      <c r="C119" s="30" t="s">
        <v>222</v>
      </c>
      <c r="D119" s="30" t="s">
        <v>222</v>
      </c>
      <c r="E119" s="30" t="s">
        <v>221</v>
      </c>
      <c r="F119" s="30" t="s">
        <v>222</v>
      </c>
      <c r="G119" s="57" t="s">
        <v>222</v>
      </c>
      <c r="H119" s="30" t="s">
        <v>234</v>
      </c>
      <c r="I119" s="30" t="s">
        <v>222</v>
      </c>
      <c r="J119" s="30" t="s">
        <v>222</v>
      </c>
      <c r="K119" s="30" t="s">
        <v>222</v>
      </c>
      <c r="L119" s="30" t="s">
        <v>222</v>
      </c>
      <c r="M119" s="30" t="s">
        <v>221</v>
      </c>
      <c r="N119" s="30" t="s">
        <v>222</v>
      </c>
      <c r="O119" s="35">
        <f>COUNTIF(C119:N119,"Yes")</f>
        <v>0</v>
      </c>
      <c r="P119" s="35">
        <f>COUNTIF(C119:N119,"No")</f>
        <v>2</v>
      </c>
      <c r="Q119" s="35">
        <f>COUNTIF(C119:N119,"insufficient evidence")</f>
        <v>10</v>
      </c>
      <c r="R119" s="34" t="s">
        <v>237</v>
      </c>
    </row>
    <row r="120" spans="1:18" ht="15" thickBot="1" x14ac:dyDescent="0.4">
      <c r="A120" s="1"/>
      <c r="B120" s="1"/>
      <c r="C120" s="29"/>
      <c r="D120" s="29"/>
      <c r="E120" s="29"/>
      <c r="F120" s="29"/>
      <c r="G120" s="29"/>
      <c r="H120" s="29"/>
      <c r="I120" s="29"/>
      <c r="J120" s="29"/>
      <c r="K120" s="29"/>
      <c r="L120" s="29"/>
      <c r="M120" s="29"/>
      <c r="N120" s="29"/>
      <c r="O120" s="35"/>
      <c r="P120" s="35"/>
      <c r="Q120" s="35"/>
      <c r="R120" s="34"/>
    </row>
    <row r="121" spans="1:18" x14ac:dyDescent="0.35">
      <c r="A121" s="2">
        <v>59</v>
      </c>
      <c r="B121" s="2" t="s">
        <v>175</v>
      </c>
      <c r="C121" s="28"/>
      <c r="D121" s="28"/>
      <c r="E121" s="28"/>
      <c r="F121" s="28"/>
      <c r="G121" s="28"/>
      <c r="H121" s="28"/>
      <c r="I121" s="28"/>
      <c r="J121" s="28"/>
      <c r="K121" s="28"/>
      <c r="L121" s="28"/>
      <c r="M121" s="28"/>
      <c r="N121" s="28"/>
      <c r="O121" s="35"/>
      <c r="P121" s="35"/>
      <c r="Q121" s="35"/>
      <c r="R121" s="34"/>
    </row>
    <row r="122" spans="1:18" x14ac:dyDescent="0.35">
      <c r="A122" s="1"/>
      <c r="B122" s="1" t="s">
        <v>134</v>
      </c>
      <c r="C122" s="30" t="s">
        <v>222</v>
      </c>
      <c r="D122" s="30" t="s">
        <v>222</v>
      </c>
      <c r="E122" s="30" t="s">
        <v>221</v>
      </c>
      <c r="F122" s="30" t="s">
        <v>222</v>
      </c>
      <c r="G122" s="57" t="s">
        <v>222</v>
      </c>
      <c r="H122" s="30" t="s">
        <v>234</v>
      </c>
      <c r="I122" s="30" t="s">
        <v>222</v>
      </c>
      <c r="J122" s="30" t="s">
        <v>222</v>
      </c>
      <c r="K122" s="30" t="s">
        <v>222</v>
      </c>
      <c r="L122" s="30" t="s">
        <v>222</v>
      </c>
      <c r="M122" s="30" t="s">
        <v>222</v>
      </c>
      <c r="N122" s="30" t="s">
        <v>222</v>
      </c>
      <c r="O122" s="35">
        <f>COUNTIF(C122:N122,"Yes")</f>
        <v>0</v>
      </c>
      <c r="P122" s="35">
        <f>COUNTIF(C122:N122,"No")</f>
        <v>1</v>
      </c>
      <c r="Q122" s="35">
        <f>COUNTIF(C122:N122,"insufficient evidence")</f>
        <v>11</v>
      </c>
      <c r="R122" s="34" t="s">
        <v>237</v>
      </c>
    </row>
    <row r="123" spans="1:18" x14ac:dyDescent="0.35">
      <c r="A123" s="1"/>
      <c r="B123" s="1" t="s">
        <v>3</v>
      </c>
      <c r="C123" s="30" t="s">
        <v>222</v>
      </c>
      <c r="D123" s="30" t="s">
        <v>222</v>
      </c>
      <c r="E123" s="30" t="s">
        <v>222</v>
      </c>
      <c r="F123" s="30" t="s">
        <v>222</v>
      </c>
      <c r="G123" s="57" t="s">
        <v>222</v>
      </c>
      <c r="H123" s="30" t="s">
        <v>232</v>
      </c>
      <c r="I123" s="30" t="s">
        <v>222</v>
      </c>
      <c r="J123" s="30" t="s">
        <v>222</v>
      </c>
      <c r="K123" s="30" t="s">
        <v>222</v>
      </c>
      <c r="L123" s="30" t="s">
        <v>222</v>
      </c>
      <c r="M123" s="30" t="s">
        <v>222</v>
      </c>
      <c r="N123" s="30" t="s">
        <v>222</v>
      </c>
      <c r="O123" s="35">
        <f>COUNTIF(C123:N123,"Yes")</f>
        <v>1</v>
      </c>
      <c r="P123" s="35">
        <f>COUNTIF(C123:N123,"No")</f>
        <v>0</v>
      </c>
      <c r="Q123" s="35">
        <f>COUNTIF(C123:N123,"insufficient evidence")</f>
        <v>11</v>
      </c>
      <c r="R123" s="34" t="s">
        <v>237</v>
      </c>
    </row>
    <row r="124" spans="1:18" ht="15" thickBot="1" x14ac:dyDescent="0.4">
      <c r="A124" s="4"/>
      <c r="B124" s="4"/>
      <c r="C124" s="29"/>
      <c r="D124" s="29"/>
      <c r="E124" s="29"/>
      <c r="F124" s="29"/>
      <c r="G124" s="29"/>
      <c r="H124" s="29"/>
      <c r="I124" s="29"/>
      <c r="J124" s="29"/>
      <c r="K124" s="29"/>
      <c r="L124" s="29"/>
      <c r="M124" s="29"/>
      <c r="N124" s="29"/>
      <c r="O124" s="35"/>
      <c r="P124" s="35"/>
      <c r="Q124" s="35"/>
      <c r="R124" s="34"/>
    </row>
    <row r="125" spans="1:18" ht="15" thickBot="1" x14ac:dyDescent="0.4">
      <c r="A125" s="106" t="s">
        <v>4</v>
      </c>
      <c r="B125" s="107"/>
      <c r="C125" s="21"/>
      <c r="D125" s="21"/>
      <c r="E125" s="21"/>
      <c r="F125" s="21"/>
      <c r="G125" s="21"/>
      <c r="H125" s="21"/>
      <c r="I125" s="21"/>
      <c r="J125" s="21"/>
      <c r="K125" s="21"/>
      <c r="L125" s="21"/>
      <c r="M125" s="21"/>
      <c r="N125" s="21"/>
      <c r="O125" s="35"/>
      <c r="P125" s="35"/>
      <c r="Q125" s="35"/>
      <c r="R125" s="34"/>
    </row>
    <row r="126" spans="1:18" ht="15" thickBot="1" x14ac:dyDescent="0.4">
      <c r="A126" s="108" t="s">
        <v>32</v>
      </c>
      <c r="B126" s="109"/>
      <c r="C126" s="19"/>
      <c r="D126" s="19"/>
      <c r="E126" s="19"/>
      <c r="F126" s="19"/>
      <c r="G126" s="19"/>
      <c r="H126" s="19"/>
      <c r="I126" s="19"/>
      <c r="J126" s="19"/>
      <c r="K126" s="19"/>
      <c r="L126" s="19"/>
      <c r="M126" s="19"/>
      <c r="N126" s="19"/>
      <c r="O126" s="35"/>
      <c r="P126" s="35"/>
      <c r="Q126" s="35"/>
      <c r="R126" s="34"/>
    </row>
    <row r="127" spans="1:18" x14ac:dyDescent="0.35">
      <c r="A127" s="8">
        <v>63</v>
      </c>
      <c r="B127" s="8" t="s">
        <v>183</v>
      </c>
      <c r="C127" s="30" t="s">
        <v>222</v>
      </c>
      <c r="D127" s="30" t="s">
        <v>222</v>
      </c>
      <c r="E127" s="30" t="s">
        <v>222</v>
      </c>
      <c r="F127" s="30" t="s">
        <v>222</v>
      </c>
      <c r="G127" s="57" t="s">
        <v>222</v>
      </c>
      <c r="H127" s="30" t="s">
        <v>234</v>
      </c>
      <c r="I127" s="30" t="s">
        <v>222</v>
      </c>
      <c r="J127" s="30" t="s">
        <v>221</v>
      </c>
      <c r="K127" s="30" t="s">
        <v>222</v>
      </c>
      <c r="L127" s="30" t="s">
        <v>222</v>
      </c>
      <c r="M127" s="30" t="s">
        <v>222</v>
      </c>
      <c r="N127" s="30" t="s">
        <v>222</v>
      </c>
      <c r="O127" s="35">
        <f>COUNTIF(C127:N127,"Yes")</f>
        <v>0</v>
      </c>
      <c r="P127" s="35">
        <f>COUNTIF(C127:N127,"No")</f>
        <v>1</v>
      </c>
      <c r="Q127" s="35">
        <f>COUNTIF(C127:N127,"insufficient evidence")</f>
        <v>11</v>
      </c>
      <c r="R127" s="34" t="s">
        <v>237</v>
      </c>
    </row>
    <row r="128" spans="1:18" ht="15" thickBot="1" x14ac:dyDescent="0.4">
      <c r="A128" s="9"/>
      <c r="B128" s="9"/>
      <c r="C128" s="29"/>
      <c r="D128" s="29"/>
      <c r="E128" s="29"/>
      <c r="F128" s="29"/>
      <c r="G128" s="29"/>
      <c r="H128" s="29"/>
      <c r="I128" s="29"/>
      <c r="J128" s="29"/>
      <c r="K128" s="29"/>
      <c r="L128" s="29"/>
      <c r="M128" s="29"/>
      <c r="N128" s="29"/>
      <c r="O128" s="35"/>
      <c r="P128" s="35"/>
      <c r="Q128" s="35"/>
      <c r="R128" s="34"/>
    </row>
    <row r="129" spans="1:18" x14ac:dyDescent="0.35">
      <c r="A129" s="8">
        <v>64</v>
      </c>
      <c r="B129" s="8" t="s">
        <v>182</v>
      </c>
      <c r="C129" s="30" t="s">
        <v>222</v>
      </c>
      <c r="D129" s="30" t="s">
        <v>222</v>
      </c>
      <c r="E129" s="30" t="s">
        <v>222</v>
      </c>
      <c r="F129" s="30" t="s">
        <v>221</v>
      </c>
      <c r="G129" s="57" t="s">
        <v>222</v>
      </c>
      <c r="H129" s="30" t="s">
        <v>232</v>
      </c>
      <c r="I129" s="30" t="s">
        <v>222</v>
      </c>
      <c r="J129" s="30" t="s">
        <v>222</v>
      </c>
      <c r="K129" s="30" t="s">
        <v>222</v>
      </c>
      <c r="L129" s="30" t="s">
        <v>222</v>
      </c>
      <c r="M129" s="30" t="s">
        <v>222</v>
      </c>
      <c r="N129" s="30" t="s">
        <v>222</v>
      </c>
      <c r="O129" s="35">
        <f>COUNTIF(C129:N129,"Yes")</f>
        <v>1</v>
      </c>
      <c r="P129" s="35">
        <f>COUNTIF(C129:N129,"No")</f>
        <v>1</v>
      </c>
      <c r="Q129" s="35">
        <f>COUNTIF(C129:N129,"insufficient evidence")</f>
        <v>10</v>
      </c>
      <c r="R129" s="34" t="s">
        <v>237</v>
      </c>
    </row>
    <row r="130" spans="1:18" ht="15" thickBot="1" x14ac:dyDescent="0.4">
      <c r="A130" s="9"/>
      <c r="B130" s="9"/>
      <c r="C130" s="29"/>
      <c r="D130" s="29"/>
      <c r="E130" s="29"/>
      <c r="F130" s="29"/>
      <c r="G130" s="29"/>
      <c r="H130" s="29"/>
      <c r="I130" s="29"/>
      <c r="J130" s="29"/>
      <c r="K130" s="29"/>
      <c r="L130" s="29"/>
      <c r="M130" s="29"/>
      <c r="N130" s="29"/>
      <c r="O130" s="35"/>
      <c r="P130" s="35"/>
      <c r="Q130" s="35"/>
      <c r="R130" s="34"/>
    </row>
    <row r="131" spans="1:18" ht="15" thickBot="1" x14ac:dyDescent="0.4">
      <c r="A131" s="108" t="s">
        <v>34</v>
      </c>
      <c r="B131" s="109"/>
      <c r="C131" s="22"/>
      <c r="D131" s="22"/>
      <c r="E131" s="22"/>
      <c r="F131" s="22"/>
      <c r="G131" s="22"/>
      <c r="H131" s="22"/>
      <c r="I131" s="22"/>
      <c r="J131" s="22"/>
      <c r="K131" s="22"/>
      <c r="L131" s="22"/>
      <c r="M131" s="22"/>
      <c r="N131" s="22"/>
      <c r="O131" s="35"/>
      <c r="P131" s="35"/>
      <c r="Q131" s="35"/>
      <c r="R131" s="34"/>
    </row>
    <row r="132" spans="1:18" x14ac:dyDescent="0.35">
      <c r="A132" s="8">
        <v>71</v>
      </c>
      <c r="B132" s="8" t="s">
        <v>187</v>
      </c>
      <c r="C132" s="28"/>
      <c r="D132" s="28"/>
      <c r="E132" s="28"/>
      <c r="F132" s="28"/>
      <c r="G132" s="28"/>
      <c r="H132" s="28"/>
      <c r="I132" s="28"/>
      <c r="J132" s="28"/>
      <c r="K132" s="28"/>
      <c r="L132" s="28"/>
      <c r="M132" s="28"/>
      <c r="N132" s="28"/>
      <c r="O132" s="35"/>
      <c r="P132" s="35"/>
      <c r="Q132" s="35"/>
      <c r="R132" s="34"/>
    </row>
    <row r="133" spans="1:18" x14ac:dyDescent="0.35">
      <c r="A133" s="7"/>
      <c r="B133" s="7" t="s">
        <v>29</v>
      </c>
      <c r="C133" s="30" t="s">
        <v>222</v>
      </c>
      <c r="D133" s="30" t="s">
        <v>222</v>
      </c>
      <c r="E133" s="30" t="s">
        <v>222</v>
      </c>
      <c r="F133" s="30" t="s">
        <v>222</v>
      </c>
      <c r="G133" s="57" t="s">
        <v>222</v>
      </c>
      <c r="H133" s="30" t="s">
        <v>232</v>
      </c>
      <c r="I133" s="30" t="s">
        <v>222</v>
      </c>
      <c r="J133" s="30" t="s">
        <v>222</v>
      </c>
      <c r="K133" s="30" t="s">
        <v>222</v>
      </c>
      <c r="L133" s="30" t="s">
        <v>222</v>
      </c>
      <c r="M133" s="30" t="s">
        <v>222</v>
      </c>
      <c r="N133" s="30" t="s">
        <v>222</v>
      </c>
      <c r="O133" s="35">
        <f>COUNTIF(C133:N133,"Yes")</f>
        <v>1</v>
      </c>
      <c r="P133" s="35">
        <f>COUNTIF(C133:N133,"No")</f>
        <v>0</v>
      </c>
      <c r="Q133" s="35">
        <f>COUNTIF(C133:N133,"insufficient evidence")</f>
        <v>11</v>
      </c>
      <c r="R133" s="34" t="s">
        <v>237</v>
      </c>
    </row>
    <row r="134" spans="1:18" x14ac:dyDescent="0.35">
      <c r="A134" s="7"/>
      <c r="B134" s="7" t="s">
        <v>30</v>
      </c>
      <c r="C134" s="30" t="s">
        <v>222</v>
      </c>
      <c r="D134" s="30" t="s">
        <v>222</v>
      </c>
      <c r="E134" s="30" t="s">
        <v>222</v>
      </c>
      <c r="F134" s="30" t="s">
        <v>222</v>
      </c>
      <c r="G134" s="57" t="s">
        <v>222</v>
      </c>
      <c r="H134" s="30" t="s">
        <v>232</v>
      </c>
      <c r="I134" s="30" t="s">
        <v>222</v>
      </c>
      <c r="J134" s="30" t="s">
        <v>222</v>
      </c>
      <c r="K134" s="30" t="s">
        <v>222</v>
      </c>
      <c r="L134" s="30" t="s">
        <v>222</v>
      </c>
      <c r="M134" s="30" t="s">
        <v>222</v>
      </c>
      <c r="N134" s="30" t="s">
        <v>222</v>
      </c>
      <c r="O134" s="35">
        <f>COUNTIF(C134:N134,"Yes")</f>
        <v>1</v>
      </c>
      <c r="P134" s="35">
        <f>COUNTIF(C134:N134,"No")</f>
        <v>0</v>
      </c>
      <c r="Q134" s="35">
        <f>COUNTIF(C134:N134,"insufficient evidence")</f>
        <v>11</v>
      </c>
      <c r="R134" s="34" t="s">
        <v>237</v>
      </c>
    </row>
    <row r="135" spans="1:18" ht="15" thickBot="1" x14ac:dyDescent="0.4">
      <c r="A135" s="9"/>
      <c r="B135" s="9"/>
      <c r="C135" s="29"/>
      <c r="D135" s="29"/>
      <c r="E135" s="29"/>
      <c r="F135" s="29"/>
      <c r="G135" s="29"/>
      <c r="H135" s="29"/>
      <c r="I135" s="29"/>
      <c r="J135" s="29"/>
      <c r="K135" s="29"/>
      <c r="L135" s="29"/>
      <c r="M135" s="29"/>
      <c r="N135" s="29"/>
      <c r="O135" s="35"/>
      <c r="P135" s="35"/>
      <c r="Q135" s="35"/>
      <c r="R135" s="34"/>
    </row>
    <row r="136" spans="1:18" ht="15" thickBot="1" x14ac:dyDescent="0.4">
      <c r="A136" s="106" t="s">
        <v>2</v>
      </c>
      <c r="B136" s="107"/>
      <c r="C136" s="23"/>
      <c r="D136" s="23"/>
      <c r="E136" s="23"/>
      <c r="F136" s="23"/>
      <c r="G136" s="23"/>
      <c r="H136" s="23"/>
      <c r="I136" s="23"/>
      <c r="J136" s="23"/>
      <c r="K136" s="23"/>
      <c r="L136" s="23"/>
      <c r="M136" s="23"/>
      <c r="N136" s="23"/>
      <c r="O136" s="35"/>
      <c r="P136" s="35"/>
      <c r="Q136" s="35"/>
      <c r="R136" s="34"/>
    </row>
    <row r="137" spans="1:18" x14ac:dyDescent="0.35">
      <c r="A137" s="3">
        <v>79</v>
      </c>
      <c r="B137" s="3" t="s">
        <v>89</v>
      </c>
      <c r="C137" s="28"/>
      <c r="D137" s="28"/>
      <c r="E137" s="28"/>
      <c r="F137" s="28"/>
      <c r="G137" s="28"/>
      <c r="H137" s="28"/>
      <c r="I137" s="28"/>
      <c r="J137" s="28"/>
      <c r="K137" s="28"/>
      <c r="L137" s="28"/>
      <c r="M137" s="28"/>
      <c r="N137" s="28"/>
      <c r="O137" s="35"/>
      <c r="P137" s="35"/>
      <c r="Q137" s="35"/>
      <c r="R137" s="34"/>
    </row>
    <row r="138" spans="1:18" x14ac:dyDescent="0.35">
      <c r="A138" s="1"/>
      <c r="B138" s="1" t="s">
        <v>134</v>
      </c>
      <c r="C138" s="30" t="s">
        <v>222</v>
      </c>
      <c r="D138" s="30" t="s">
        <v>220</v>
      </c>
      <c r="E138" s="30" t="s">
        <v>220</v>
      </c>
      <c r="F138" s="30" t="s">
        <v>222</v>
      </c>
      <c r="G138" s="57" t="s">
        <v>222</v>
      </c>
      <c r="H138" s="31" t="s">
        <v>234</v>
      </c>
      <c r="I138" s="30" t="s">
        <v>222</v>
      </c>
      <c r="J138" s="30" t="s">
        <v>222</v>
      </c>
      <c r="K138" s="30" t="s">
        <v>222</v>
      </c>
      <c r="L138" s="30" t="s">
        <v>222</v>
      </c>
      <c r="M138" s="30" t="s">
        <v>222</v>
      </c>
      <c r="N138" s="30" t="s">
        <v>222</v>
      </c>
      <c r="O138" s="35">
        <f t="shared" ref="O138" si="3">COUNTIF(C138:N138,"Yes")</f>
        <v>2</v>
      </c>
      <c r="P138" s="35">
        <f t="shared" ref="P138" si="4">COUNTIF(C138:N138,"No")</f>
        <v>0</v>
      </c>
      <c r="Q138" s="35">
        <f t="shared" ref="Q138" si="5">COUNTIF(C138:N138,"insufficient evidence")</f>
        <v>10</v>
      </c>
      <c r="R138" s="34" t="s">
        <v>237</v>
      </c>
    </row>
    <row r="139" spans="1:18" ht="15" thickBot="1" x14ac:dyDescent="0.4">
      <c r="A139" s="4"/>
      <c r="B139" s="4"/>
      <c r="C139" s="29"/>
      <c r="D139" s="29"/>
      <c r="E139" s="29"/>
      <c r="F139" s="29"/>
      <c r="G139" s="29"/>
      <c r="H139" s="29"/>
      <c r="I139" s="29"/>
      <c r="J139" s="29"/>
      <c r="K139" s="29"/>
      <c r="L139" s="29"/>
      <c r="M139" s="29"/>
      <c r="N139" s="29"/>
      <c r="O139" s="35"/>
      <c r="P139" s="35"/>
      <c r="Q139" s="35"/>
      <c r="R139" s="34"/>
    </row>
    <row r="140" spans="1:18" ht="15" thickBot="1" x14ac:dyDescent="0.4">
      <c r="A140" s="110" t="s">
        <v>90</v>
      </c>
      <c r="B140" s="111"/>
      <c r="C140" s="24"/>
      <c r="D140" s="24"/>
      <c r="E140" s="24"/>
      <c r="F140" s="24"/>
      <c r="G140" s="24"/>
      <c r="H140" s="24"/>
      <c r="I140" s="24"/>
      <c r="J140" s="24"/>
      <c r="K140" s="24"/>
      <c r="L140" s="24"/>
      <c r="M140" s="24"/>
      <c r="N140" s="24"/>
      <c r="O140" s="35"/>
      <c r="P140" s="35"/>
      <c r="Q140" s="35"/>
      <c r="R140" s="34"/>
    </row>
    <row r="141" spans="1:18" x14ac:dyDescent="0.35">
      <c r="A141" s="3">
        <v>81</v>
      </c>
      <c r="B141" s="3" t="s">
        <v>130</v>
      </c>
      <c r="C141" s="28"/>
      <c r="D141" s="28"/>
      <c r="E141" s="28"/>
      <c r="F141" s="28"/>
      <c r="G141" s="28"/>
      <c r="H141" s="28"/>
      <c r="I141" s="28"/>
      <c r="J141" s="28"/>
      <c r="K141" s="28"/>
      <c r="L141" s="28"/>
      <c r="M141" s="28"/>
      <c r="N141" s="28"/>
      <c r="O141" s="35"/>
      <c r="P141" s="35"/>
      <c r="Q141" s="35"/>
      <c r="R141" s="34"/>
    </row>
    <row r="142" spans="1:18" x14ac:dyDescent="0.35">
      <c r="A142" s="1"/>
      <c r="B142" s="1" t="s">
        <v>134</v>
      </c>
      <c r="C142" s="30" t="s">
        <v>222</v>
      </c>
      <c r="D142" s="30" t="s">
        <v>221</v>
      </c>
      <c r="E142" s="30" t="s">
        <v>222</v>
      </c>
      <c r="F142" s="30" t="s">
        <v>222</v>
      </c>
      <c r="G142" s="57" t="s">
        <v>222</v>
      </c>
      <c r="H142" s="31" t="s">
        <v>234</v>
      </c>
      <c r="I142" s="30" t="s">
        <v>222</v>
      </c>
      <c r="J142" s="30" t="s">
        <v>222</v>
      </c>
      <c r="K142" s="30" t="s">
        <v>222</v>
      </c>
      <c r="L142" s="30" t="s">
        <v>222</v>
      </c>
      <c r="M142" s="30" t="s">
        <v>221</v>
      </c>
      <c r="N142" s="30" t="s">
        <v>222</v>
      </c>
      <c r="O142" s="35">
        <f t="shared" ref="O142" si="6">COUNTIF(C142:N142,"Yes")</f>
        <v>0</v>
      </c>
      <c r="P142" s="35">
        <f t="shared" ref="P142" si="7">COUNTIF(C142:N142,"No")</f>
        <v>2</v>
      </c>
      <c r="Q142" s="35">
        <f t="shared" ref="Q142" si="8">COUNTIF(C142:N142,"insufficient evidence")</f>
        <v>10</v>
      </c>
      <c r="R142" s="34" t="s">
        <v>237</v>
      </c>
    </row>
    <row r="143" spans="1:18" ht="15" thickBot="1" x14ac:dyDescent="0.4">
      <c r="A143" s="4"/>
      <c r="B143" s="4"/>
      <c r="C143" s="29"/>
      <c r="D143" s="29"/>
      <c r="E143" s="29"/>
      <c r="F143" s="29"/>
      <c r="G143" s="29"/>
      <c r="H143" s="29"/>
      <c r="I143" s="29"/>
      <c r="J143" s="29"/>
      <c r="K143" s="29"/>
      <c r="L143" s="29"/>
      <c r="M143" s="29"/>
      <c r="N143" s="29"/>
      <c r="O143" s="35"/>
      <c r="P143" s="35"/>
      <c r="Q143" s="35"/>
      <c r="R143" s="34"/>
    </row>
    <row r="144" spans="1:18" ht="15" thickBot="1" x14ac:dyDescent="0.4">
      <c r="A144" s="108" t="s">
        <v>48</v>
      </c>
      <c r="B144" s="109"/>
      <c r="C144" s="19"/>
      <c r="D144" s="19"/>
      <c r="E144" s="19"/>
      <c r="F144" s="19"/>
      <c r="G144" s="19"/>
      <c r="H144" s="19"/>
      <c r="I144" s="19"/>
      <c r="J144" s="19"/>
      <c r="K144" s="19"/>
      <c r="L144" s="19"/>
      <c r="M144" s="19"/>
      <c r="N144" s="19"/>
      <c r="O144" s="35"/>
      <c r="P144" s="35"/>
      <c r="Q144" s="35"/>
      <c r="R144" s="34"/>
    </row>
    <row r="145" spans="1:18" x14ac:dyDescent="0.35">
      <c r="A145" s="8">
        <v>90</v>
      </c>
      <c r="B145" s="8" t="s">
        <v>50</v>
      </c>
      <c r="C145" s="28"/>
      <c r="D145" s="28"/>
      <c r="E145" s="28"/>
      <c r="F145" s="28"/>
      <c r="G145" s="28"/>
      <c r="H145" s="28"/>
      <c r="I145" s="28"/>
      <c r="J145" s="28"/>
      <c r="K145" s="28"/>
      <c r="L145" s="28"/>
      <c r="M145" s="28"/>
      <c r="N145" s="28"/>
      <c r="O145" s="35"/>
      <c r="P145" s="35"/>
      <c r="Q145" s="35"/>
      <c r="R145" s="34"/>
    </row>
    <row r="146" spans="1:18" x14ac:dyDescent="0.35">
      <c r="A146" s="7"/>
      <c r="B146" s="7" t="s">
        <v>134</v>
      </c>
      <c r="C146" s="30" t="s">
        <v>222</v>
      </c>
      <c r="D146" s="30" t="s">
        <v>222</v>
      </c>
      <c r="E146" s="30" t="s">
        <v>222</v>
      </c>
      <c r="F146" s="30" t="s">
        <v>222</v>
      </c>
      <c r="G146" s="57" t="s">
        <v>222</v>
      </c>
      <c r="H146" s="31" t="s">
        <v>234</v>
      </c>
      <c r="I146" s="30" t="s">
        <v>220</v>
      </c>
      <c r="J146" s="30" t="s">
        <v>221</v>
      </c>
      <c r="K146" s="30" t="s">
        <v>222</v>
      </c>
      <c r="L146" s="30" t="s">
        <v>222</v>
      </c>
      <c r="M146" s="30" t="s">
        <v>222</v>
      </c>
      <c r="N146" s="30" t="s">
        <v>222</v>
      </c>
      <c r="O146" s="35">
        <f t="shared" ref="O146" si="9">COUNTIF(C146:N146,"Yes")</f>
        <v>1</v>
      </c>
      <c r="P146" s="35">
        <f t="shared" ref="P146" si="10">COUNTIF(C146:N146,"No")</f>
        <v>1</v>
      </c>
      <c r="Q146" s="35">
        <f t="shared" ref="Q146" si="11">COUNTIF(C146:N146,"insufficient evidence")</f>
        <v>10</v>
      </c>
      <c r="R146" s="34" t="s">
        <v>237</v>
      </c>
    </row>
    <row r="147" spans="1:18" ht="15" thickBot="1" x14ac:dyDescent="0.4">
      <c r="A147" s="9"/>
      <c r="B147" s="9"/>
      <c r="C147" s="29"/>
      <c r="D147" s="29"/>
      <c r="E147" s="29"/>
      <c r="F147" s="29"/>
      <c r="G147" s="29"/>
      <c r="H147" s="29"/>
      <c r="I147" s="29"/>
      <c r="J147" s="29"/>
      <c r="K147" s="29"/>
      <c r="L147" s="29"/>
      <c r="M147" s="29"/>
      <c r="N147" s="29"/>
      <c r="O147" s="37"/>
      <c r="P147" s="37"/>
      <c r="Q147" s="37"/>
      <c r="R147" s="29"/>
    </row>
    <row r="149" spans="1:18" ht="14.5" customHeight="1" x14ac:dyDescent="0.35">
      <c r="B149" s="112" t="s">
        <v>289</v>
      </c>
      <c r="C149" s="112"/>
      <c r="D149" s="112"/>
      <c r="E149" s="112"/>
      <c r="F149" s="112"/>
      <c r="G149" s="112"/>
      <c r="H149" s="112"/>
    </row>
    <row r="150" spans="1:18" ht="14.5" customHeight="1" x14ac:dyDescent="0.35">
      <c r="B150" s="112"/>
      <c r="C150" s="112"/>
      <c r="D150" s="112"/>
      <c r="E150" s="112"/>
      <c r="F150" s="112"/>
      <c r="G150" s="112"/>
      <c r="H150" s="112"/>
    </row>
    <row r="151" spans="1:18" ht="19" thickBot="1" x14ac:dyDescent="0.5">
      <c r="B151" s="56"/>
      <c r="C151" s="56"/>
      <c r="D151" s="56"/>
      <c r="E151" s="56"/>
      <c r="F151" s="56"/>
      <c r="G151" s="56"/>
      <c r="H151" s="56"/>
    </row>
    <row r="152" spans="1:18" ht="15" thickBot="1" x14ac:dyDescent="0.4">
      <c r="O152" s="113" t="s">
        <v>245</v>
      </c>
      <c r="P152" s="114"/>
      <c r="Q152" s="114"/>
      <c r="R152" s="115"/>
    </row>
    <row r="153" spans="1:18" ht="15" thickBot="1" x14ac:dyDescent="0.4">
      <c r="A153" s="118" t="s">
        <v>218</v>
      </c>
      <c r="B153" s="120" t="s">
        <v>0</v>
      </c>
      <c r="C153" s="116">
        <v>1</v>
      </c>
      <c r="D153" s="116">
        <v>2</v>
      </c>
      <c r="E153" s="116">
        <v>3</v>
      </c>
      <c r="F153" s="116">
        <v>4</v>
      </c>
      <c r="G153" s="116">
        <v>5</v>
      </c>
      <c r="H153" s="116">
        <v>6</v>
      </c>
      <c r="I153" s="116">
        <v>7</v>
      </c>
      <c r="J153" s="116">
        <v>8</v>
      </c>
      <c r="K153" s="116">
        <v>9</v>
      </c>
      <c r="L153" s="116">
        <v>10</v>
      </c>
      <c r="M153" s="116">
        <v>11</v>
      </c>
      <c r="N153" s="116">
        <v>12</v>
      </c>
      <c r="O153" s="48" t="s">
        <v>228</v>
      </c>
      <c r="P153" s="48" t="s">
        <v>229</v>
      </c>
      <c r="Q153" s="53" t="s">
        <v>230</v>
      </c>
      <c r="R153" s="47" t="s">
        <v>231</v>
      </c>
    </row>
    <row r="154" spans="1:18" ht="15" thickBot="1" x14ac:dyDescent="0.4">
      <c r="A154" s="119"/>
      <c r="B154" s="121"/>
      <c r="C154" s="117"/>
      <c r="D154" s="117"/>
      <c r="E154" s="117"/>
      <c r="F154" s="117"/>
      <c r="G154" s="117"/>
      <c r="H154" s="117"/>
      <c r="I154" s="117"/>
      <c r="J154" s="117"/>
      <c r="K154" s="117"/>
      <c r="L154" s="117"/>
      <c r="M154" s="117"/>
      <c r="N154" s="117"/>
      <c r="O154" s="46"/>
      <c r="P154" s="46"/>
      <c r="Q154" s="52"/>
      <c r="R154" s="46"/>
    </row>
    <row r="155" spans="1:18" ht="15" thickBot="1" x14ac:dyDescent="0.4">
      <c r="A155" s="106" t="s">
        <v>16</v>
      </c>
      <c r="B155" s="107"/>
      <c r="C155" s="28"/>
      <c r="D155" s="28"/>
      <c r="E155" s="28"/>
      <c r="F155" s="28"/>
      <c r="G155" s="28"/>
      <c r="H155" s="28"/>
      <c r="I155" s="28"/>
      <c r="J155" s="28"/>
      <c r="K155" s="28"/>
      <c r="L155" s="28"/>
      <c r="M155" s="28"/>
      <c r="N155" s="28"/>
      <c r="O155" s="34"/>
      <c r="P155" s="34"/>
      <c r="Q155" s="50"/>
      <c r="R155" s="34"/>
    </row>
    <row r="156" spans="1:18" ht="15" thickBot="1" x14ac:dyDescent="0.4">
      <c r="A156" s="145" t="s">
        <v>98</v>
      </c>
      <c r="B156" s="146"/>
      <c r="C156" s="34"/>
      <c r="D156" s="34"/>
      <c r="E156" s="34"/>
      <c r="F156" s="34"/>
      <c r="G156" s="34"/>
      <c r="H156" s="34"/>
      <c r="I156" s="34"/>
      <c r="J156" s="34"/>
      <c r="K156" s="34"/>
      <c r="L156" s="34"/>
      <c r="M156" s="34"/>
      <c r="N156" s="34"/>
      <c r="O156" s="34"/>
      <c r="P156" s="34"/>
      <c r="Q156" s="50"/>
      <c r="R156" s="34"/>
    </row>
    <row r="157" spans="1:18" x14ac:dyDescent="0.35">
      <c r="A157" s="6">
        <v>1</v>
      </c>
      <c r="B157" s="6" t="s">
        <v>8</v>
      </c>
      <c r="C157" s="28"/>
      <c r="D157" s="28"/>
      <c r="E157" s="28"/>
      <c r="F157" s="28"/>
      <c r="G157" s="28"/>
      <c r="H157" s="28"/>
      <c r="I157" s="28"/>
      <c r="J157" s="28"/>
      <c r="K157" s="28"/>
      <c r="L157" s="28"/>
      <c r="M157" s="28"/>
      <c r="N157" s="28"/>
      <c r="O157" s="28"/>
      <c r="P157" s="28"/>
      <c r="Q157" s="51"/>
      <c r="R157" s="28"/>
    </row>
    <row r="158" spans="1:18" x14ac:dyDescent="0.35">
      <c r="A158" s="7"/>
      <c r="B158" s="7" t="s">
        <v>134</v>
      </c>
      <c r="C158" s="97" t="s">
        <v>234</v>
      </c>
      <c r="D158" s="97" t="s">
        <v>234</v>
      </c>
      <c r="E158" s="97" t="s">
        <v>234</v>
      </c>
      <c r="F158" s="97" t="s">
        <v>234</v>
      </c>
      <c r="G158" s="97" t="s">
        <v>234</v>
      </c>
      <c r="H158" s="97" t="s">
        <v>234</v>
      </c>
      <c r="I158" s="97" t="s">
        <v>234</v>
      </c>
      <c r="J158" s="97" t="s">
        <v>234</v>
      </c>
      <c r="K158" s="97" t="s">
        <v>234</v>
      </c>
      <c r="L158" s="97" t="s">
        <v>234</v>
      </c>
      <c r="M158" s="97" t="s">
        <v>233</v>
      </c>
      <c r="N158" s="97" t="s">
        <v>234</v>
      </c>
      <c r="O158" s="34">
        <f>COUNTIF(C158:N158,"Yes")</f>
        <v>0</v>
      </c>
      <c r="P158" s="34">
        <f>COUNTIF(C158:N158,"No")</f>
        <v>1</v>
      </c>
      <c r="Q158" s="50">
        <f>COUNTIF(C158:N158, "Insufficient evidence")</f>
        <v>11</v>
      </c>
      <c r="R158" s="34" t="s">
        <v>241</v>
      </c>
    </row>
    <row r="159" spans="1:18" ht="15" thickBot="1" x14ac:dyDescent="0.4">
      <c r="A159" s="9"/>
      <c r="B159" s="9" t="s">
        <v>3</v>
      </c>
      <c r="C159" s="99" t="s">
        <v>234</v>
      </c>
      <c r="D159" s="99" t="s">
        <v>234</v>
      </c>
      <c r="E159" s="99" t="s">
        <v>234</v>
      </c>
      <c r="F159" s="99" t="s">
        <v>234</v>
      </c>
      <c r="G159" s="99" t="s">
        <v>234</v>
      </c>
      <c r="H159" s="99" t="s">
        <v>232</v>
      </c>
      <c r="I159" s="99" t="s">
        <v>234</v>
      </c>
      <c r="J159" s="99" t="s">
        <v>234</v>
      </c>
      <c r="K159" s="99" t="s">
        <v>234</v>
      </c>
      <c r="L159" s="99" t="s">
        <v>234</v>
      </c>
      <c r="M159" s="99" t="s">
        <v>233</v>
      </c>
      <c r="N159" s="99" t="s">
        <v>234</v>
      </c>
      <c r="O159" s="29">
        <f>COUNTIF(C159:N159,"Yes")</f>
        <v>1</v>
      </c>
      <c r="P159" s="29">
        <f>COUNTIF(C159:N159,"No")</f>
        <v>1</v>
      </c>
      <c r="Q159" s="49">
        <f>COUNTIF(C159:N159, "Insufficient evidence")</f>
        <v>10</v>
      </c>
      <c r="R159" s="29" t="s">
        <v>241</v>
      </c>
    </row>
    <row r="160" spans="1:18" x14ac:dyDescent="0.35">
      <c r="A160" s="6">
        <v>2</v>
      </c>
      <c r="B160" s="6" t="s">
        <v>6</v>
      </c>
      <c r="C160" s="98"/>
      <c r="D160" s="98"/>
      <c r="E160" s="98"/>
      <c r="F160" s="98"/>
      <c r="G160" s="98"/>
      <c r="H160" s="98"/>
      <c r="I160" s="98"/>
      <c r="J160" s="98"/>
      <c r="K160" s="98"/>
      <c r="L160" s="98"/>
      <c r="M160" s="98"/>
      <c r="N160" s="98"/>
      <c r="O160" s="28"/>
      <c r="P160" s="28"/>
      <c r="Q160" s="51"/>
      <c r="R160" s="28"/>
    </row>
    <row r="161" spans="1:18" ht="15" thickBot="1" x14ac:dyDescent="0.4">
      <c r="A161" s="9"/>
      <c r="B161" s="9" t="s">
        <v>134</v>
      </c>
      <c r="C161" s="99" t="s">
        <v>234</v>
      </c>
      <c r="D161" s="99" t="s">
        <v>232</v>
      </c>
      <c r="E161" s="99" t="s">
        <v>234</v>
      </c>
      <c r="F161" s="99" t="s">
        <v>234</v>
      </c>
      <c r="G161" s="99" t="s">
        <v>234</v>
      </c>
      <c r="H161" s="99" t="s">
        <v>234</v>
      </c>
      <c r="I161" s="99" t="s">
        <v>234</v>
      </c>
      <c r="J161" s="99" t="s">
        <v>234</v>
      </c>
      <c r="K161" s="99" t="s">
        <v>234</v>
      </c>
      <c r="L161" s="99" t="s">
        <v>234</v>
      </c>
      <c r="M161" s="99" t="s">
        <v>233</v>
      </c>
      <c r="N161" s="99" t="s">
        <v>234</v>
      </c>
      <c r="O161" s="29">
        <f>COUNTIF(C161:N161,"Yes")</f>
        <v>1</v>
      </c>
      <c r="P161" s="29">
        <f>COUNTIF(C161:N161,"No")</f>
        <v>1</v>
      </c>
      <c r="Q161" s="49">
        <f>COUNTIF(C161:N161, "Insufficient evidence")</f>
        <v>10</v>
      </c>
      <c r="R161" s="29" t="s">
        <v>241</v>
      </c>
    </row>
    <row r="162" spans="1:18" x14ac:dyDescent="0.35">
      <c r="A162" s="6">
        <v>3</v>
      </c>
      <c r="B162" s="6" t="s">
        <v>138</v>
      </c>
      <c r="C162" s="98"/>
      <c r="D162" s="98"/>
      <c r="E162" s="98"/>
      <c r="F162" s="98"/>
      <c r="G162" s="98"/>
      <c r="H162" s="98"/>
      <c r="I162" s="98"/>
      <c r="J162" s="98"/>
      <c r="K162" s="98"/>
      <c r="L162" s="98"/>
      <c r="M162" s="98"/>
      <c r="N162" s="98"/>
      <c r="O162" s="28"/>
      <c r="P162" s="28"/>
      <c r="Q162" s="51"/>
      <c r="R162" s="28"/>
    </row>
    <row r="163" spans="1:18" ht="15" thickBot="1" x14ac:dyDescent="0.4">
      <c r="A163" s="9"/>
      <c r="B163" s="9" t="s">
        <v>134</v>
      </c>
      <c r="C163" s="99" t="s">
        <v>234</v>
      </c>
      <c r="D163" s="99" t="s">
        <v>232</v>
      </c>
      <c r="E163" s="99" t="s">
        <v>234</v>
      </c>
      <c r="F163" s="99" t="s">
        <v>234</v>
      </c>
      <c r="G163" s="99" t="s">
        <v>234</v>
      </c>
      <c r="H163" s="99" t="s">
        <v>234</v>
      </c>
      <c r="I163" s="99" t="s">
        <v>234</v>
      </c>
      <c r="J163" s="99" t="s">
        <v>234</v>
      </c>
      <c r="K163" s="99" t="s">
        <v>234</v>
      </c>
      <c r="L163" s="99" t="s">
        <v>234</v>
      </c>
      <c r="M163" s="99" t="s">
        <v>233</v>
      </c>
      <c r="N163" s="99" t="s">
        <v>234</v>
      </c>
      <c r="O163" s="29">
        <f>COUNTIF(C163:N163,"Yes")</f>
        <v>1</v>
      </c>
      <c r="P163" s="29">
        <f>COUNTIF(C163:N163,"No")</f>
        <v>1</v>
      </c>
      <c r="Q163" s="49">
        <f>COUNTIF(C163:N163, "Insufficient evidence")</f>
        <v>10</v>
      </c>
      <c r="R163" s="29" t="s">
        <v>241</v>
      </c>
    </row>
    <row r="164" spans="1:18" x14ac:dyDescent="0.35">
      <c r="A164" s="6">
        <v>5</v>
      </c>
      <c r="B164" s="6" t="s">
        <v>135</v>
      </c>
      <c r="C164" s="98"/>
      <c r="D164" s="98"/>
      <c r="E164" s="98"/>
      <c r="F164" s="98"/>
      <c r="G164" s="98"/>
      <c r="H164" s="98"/>
      <c r="I164" s="98"/>
      <c r="J164" s="98"/>
      <c r="K164" s="98"/>
      <c r="L164" s="98"/>
      <c r="M164" s="98"/>
      <c r="N164" s="98"/>
      <c r="O164" s="28"/>
      <c r="P164" s="28"/>
      <c r="Q164" s="51"/>
      <c r="R164" s="28"/>
    </row>
    <row r="165" spans="1:18" ht="15" thickBot="1" x14ac:dyDescent="0.4">
      <c r="A165" s="9"/>
      <c r="B165" s="9" t="s">
        <v>134</v>
      </c>
      <c r="C165" s="99" t="s">
        <v>234</v>
      </c>
      <c r="D165" s="99" t="s">
        <v>232</v>
      </c>
      <c r="E165" s="99" t="s">
        <v>234</v>
      </c>
      <c r="F165" s="99" t="s">
        <v>234</v>
      </c>
      <c r="G165" s="99" t="s">
        <v>234</v>
      </c>
      <c r="H165" s="99" t="s">
        <v>234</v>
      </c>
      <c r="I165" s="99" t="s">
        <v>234</v>
      </c>
      <c r="J165" s="99" t="s">
        <v>234</v>
      </c>
      <c r="K165" s="99" t="s">
        <v>234</v>
      </c>
      <c r="L165" s="99" t="s">
        <v>234</v>
      </c>
      <c r="M165" s="99" t="s">
        <v>234</v>
      </c>
      <c r="N165" s="99" t="s">
        <v>234</v>
      </c>
      <c r="O165" s="29">
        <f>COUNTIF(C165:N165,"Yes")</f>
        <v>1</v>
      </c>
      <c r="P165" s="29">
        <f>COUNTIF(C165:N165,"No")</f>
        <v>0</v>
      </c>
      <c r="Q165" s="49">
        <f>COUNTIF(C165:N165, "Insufficient evidence")</f>
        <v>11</v>
      </c>
      <c r="R165" s="29" t="s">
        <v>241</v>
      </c>
    </row>
    <row r="166" spans="1:18" ht="15" thickBot="1" x14ac:dyDescent="0.4">
      <c r="A166" s="108" t="s">
        <v>99</v>
      </c>
      <c r="B166" s="109"/>
      <c r="C166" s="98"/>
      <c r="D166" s="98"/>
      <c r="E166" s="98"/>
      <c r="F166" s="98"/>
      <c r="G166" s="98"/>
      <c r="H166" s="98"/>
      <c r="I166" s="98"/>
      <c r="J166" s="98"/>
      <c r="K166" s="98"/>
      <c r="L166" s="98"/>
      <c r="M166" s="98"/>
      <c r="N166" s="98"/>
      <c r="O166" s="28"/>
      <c r="P166" s="28"/>
      <c r="Q166" s="51"/>
      <c r="R166" s="28"/>
    </row>
    <row r="167" spans="1:18" x14ac:dyDescent="0.35">
      <c r="A167" s="8">
        <v>6</v>
      </c>
      <c r="B167" s="8" t="s">
        <v>167</v>
      </c>
      <c r="C167" s="97"/>
      <c r="D167" s="97"/>
      <c r="E167" s="97"/>
      <c r="F167" s="97"/>
      <c r="G167" s="97"/>
      <c r="H167" s="97"/>
      <c r="I167" s="97"/>
      <c r="J167" s="97"/>
      <c r="K167" s="97"/>
      <c r="L167" s="97"/>
      <c r="M167" s="97"/>
      <c r="N167" s="97"/>
      <c r="O167" s="34"/>
      <c r="P167" s="34"/>
      <c r="Q167" s="50"/>
      <c r="R167" s="34"/>
    </row>
    <row r="168" spans="1:18" x14ac:dyDescent="0.35">
      <c r="A168" s="7"/>
      <c r="B168" s="7" t="s">
        <v>134</v>
      </c>
      <c r="C168" s="97" t="s">
        <v>234</v>
      </c>
      <c r="D168" s="97" t="s">
        <v>234</v>
      </c>
      <c r="E168" s="97" t="s">
        <v>234</v>
      </c>
      <c r="F168" s="97" t="s">
        <v>234</v>
      </c>
      <c r="G168" s="97" t="s">
        <v>234</v>
      </c>
      <c r="H168" s="97" t="s">
        <v>234</v>
      </c>
      <c r="I168" s="97" t="s">
        <v>234</v>
      </c>
      <c r="J168" s="97" t="s">
        <v>234</v>
      </c>
      <c r="K168" s="97" t="s">
        <v>234</v>
      </c>
      <c r="L168" s="97" t="s">
        <v>234</v>
      </c>
      <c r="M168" s="97" t="s">
        <v>233</v>
      </c>
      <c r="N168" s="97" t="s">
        <v>234</v>
      </c>
      <c r="O168" s="34">
        <f>COUNTIF(C168:N168,"Yes")</f>
        <v>0</v>
      </c>
      <c r="P168" s="34">
        <f>COUNTIF(C168:N168,"No")</f>
        <v>1</v>
      </c>
      <c r="Q168" s="50">
        <f>COUNTIF(C168:N168, "Insufficient evidence")</f>
        <v>11</v>
      </c>
      <c r="R168" s="34" t="s">
        <v>241</v>
      </c>
    </row>
    <row r="169" spans="1:18" x14ac:dyDescent="0.35">
      <c r="A169" s="7"/>
      <c r="B169" s="7" t="s">
        <v>3</v>
      </c>
      <c r="C169" s="97" t="s">
        <v>234</v>
      </c>
      <c r="D169" s="97" t="s">
        <v>234</v>
      </c>
      <c r="E169" s="97" t="s">
        <v>234</v>
      </c>
      <c r="F169" s="97" t="s">
        <v>234</v>
      </c>
      <c r="G169" s="97" t="s">
        <v>234</v>
      </c>
      <c r="H169" s="97" t="s">
        <v>232</v>
      </c>
      <c r="I169" s="97" t="s">
        <v>234</v>
      </c>
      <c r="J169" s="97" t="s">
        <v>234</v>
      </c>
      <c r="K169" s="97" t="s">
        <v>234</v>
      </c>
      <c r="L169" s="97" t="s">
        <v>234</v>
      </c>
      <c r="M169" s="97" t="s">
        <v>233</v>
      </c>
      <c r="N169" s="97" t="s">
        <v>234</v>
      </c>
      <c r="O169" s="34">
        <f>COUNTIF(C169:N169,"Yes")</f>
        <v>1</v>
      </c>
      <c r="P169" s="34">
        <f>COUNTIF(C169:N169,"No")</f>
        <v>1</v>
      </c>
      <c r="Q169" s="50">
        <f>COUNTIF(C169:N169, "Insufficient evidence")</f>
        <v>10</v>
      </c>
      <c r="R169" s="34" t="s">
        <v>241</v>
      </c>
    </row>
    <row r="170" spans="1:18" ht="15" thickBot="1" x14ac:dyDescent="0.4">
      <c r="A170" s="9"/>
      <c r="B170" s="4"/>
      <c r="C170" s="99"/>
      <c r="D170" s="99"/>
      <c r="E170" s="99"/>
      <c r="F170" s="99"/>
      <c r="G170" s="99"/>
      <c r="H170" s="99"/>
      <c r="I170" s="99"/>
      <c r="J170" s="99"/>
      <c r="K170" s="99"/>
      <c r="L170" s="99"/>
      <c r="M170" s="99"/>
      <c r="N170" s="99"/>
      <c r="O170" s="29"/>
      <c r="P170" s="29"/>
      <c r="Q170" s="49"/>
      <c r="R170" s="29"/>
    </row>
    <row r="171" spans="1:18" x14ac:dyDescent="0.35">
      <c r="A171" s="8">
        <v>7</v>
      </c>
      <c r="B171" s="3" t="s">
        <v>164</v>
      </c>
      <c r="C171" s="98"/>
      <c r="D171" s="98"/>
      <c r="E171" s="98"/>
      <c r="F171" s="98"/>
      <c r="G171" s="98"/>
      <c r="H171" s="98"/>
      <c r="I171" s="98"/>
      <c r="J171" s="98"/>
      <c r="K171" s="98"/>
      <c r="L171" s="98"/>
      <c r="M171" s="98"/>
      <c r="N171" s="98"/>
      <c r="O171" s="28"/>
      <c r="P171" s="28"/>
      <c r="Q171" s="51"/>
      <c r="R171" s="28"/>
    </row>
    <row r="172" spans="1:18" x14ac:dyDescent="0.35">
      <c r="A172" s="7"/>
      <c r="B172" s="7" t="s">
        <v>134</v>
      </c>
      <c r="C172" s="97" t="s">
        <v>234</v>
      </c>
      <c r="D172" s="97" t="s">
        <v>234</v>
      </c>
      <c r="E172" s="97" t="s">
        <v>234</v>
      </c>
      <c r="F172" s="97" t="s">
        <v>234</v>
      </c>
      <c r="G172" s="97" t="s">
        <v>234</v>
      </c>
      <c r="H172" s="97" t="s">
        <v>234</v>
      </c>
      <c r="I172" s="97" t="s">
        <v>234</v>
      </c>
      <c r="J172" s="97" t="s">
        <v>234</v>
      </c>
      <c r="K172" s="97" t="s">
        <v>234</v>
      </c>
      <c r="L172" s="97" t="s">
        <v>234</v>
      </c>
      <c r="M172" s="97" t="s">
        <v>233</v>
      </c>
      <c r="N172" s="97" t="s">
        <v>234</v>
      </c>
      <c r="O172" s="34">
        <f>COUNTIF(C172:N172,"Yes")</f>
        <v>0</v>
      </c>
      <c r="P172" s="34">
        <f>COUNTIF(C172:N172,"No")</f>
        <v>1</v>
      </c>
      <c r="Q172" s="50">
        <f>COUNTIF(C172:N172, "Insufficient evidence")</f>
        <v>11</v>
      </c>
      <c r="R172" s="34" t="s">
        <v>241</v>
      </c>
    </row>
    <row r="173" spans="1:18" x14ac:dyDescent="0.35">
      <c r="A173" s="7"/>
      <c r="B173" s="7" t="s">
        <v>3</v>
      </c>
      <c r="C173" s="97" t="s">
        <v>234</v>
      </c>
      <c r="D173" s="97" t="s">
        <v>234</v>
      </c>
      <c r="E173" s="97" t="s">
        <v>234</v>
      </c>
      <c r="F173" s="97" t="s">
        <v>234</v>
      </c>
      <c r="G173" s="97" t="s">
        <v>234</v>
      </c>
      <c r="H173" s="97" t="s">
        <v>232</v>
      </c>
      <c r="I173" s="97" t="s">
        <v>234</v>
      </c>
      <c r="J173" s="97" t="s">
        <v>234</v>
      </c>
      <c r="K173" s="97" t="s">
        <v>234</v>
      </c>
      <c r="L173" s="97" t="s">
        <v>234</v>
      </c>
      <c r="M173" s="97" t="s">
        <v>233</v>
      </c>
      <c r="N173" s="97" t="s">
        <v>234</v>
      </c>
      <c r="O173" s="34">
        <f>COUNTIF(C173:N173,"Yes")</f>
        <v>1</v>
      </c>
      <c r="P173" s="34">
        <f>COUNTIF(C173:N173,"No")</f>
        <v>1</v>
      </c>
      <c r="Q173" s="50">
        <f>COUNTIF(C173:N173, "Insufficient evidence")</f>
        <v>10</v>
      </c>
      <c r="R173" s="34" t="s">
        <v>241</v>
      </c>
    </row>
    <row r="174" spans="1:18" ht="15" thickBot="1" x14ac:dyDescent="0.4">
      <c r="A174" s="9"/>
      <c r="B174" s="4"/>
      <c r="C174" s="99"/>
      <c r="D174" s="99"/>
      <c r="E174" s="99"/>
      <c r="F174" s="99"/>
      <c r="G174" s="99"/>
      <c r="H174" s="99"/>
      <c r="I174" s="99"/>
      <c r="J174" s="99"/>
      <c r="K174" s="99"/>
      <c r="L174" s="99"/>
      <c r="M174" s="99"/>
      <c r="N174" s="99"/>
      <c r="O174" s="29"/>
      <c r="P174" s="29"/>
      <c r="Q174" s="49"/>
      <c r="R174" s="29"/>
    </row>
    <row r="175" spans="1:18" x14ac:dyDescent="0.35">
      <c r="A175" s="8">
        <v>8</v>
      </c>
      <c r="B175" s="8" t="s">
        <v>165</v>
      </c>
      <c r="C175" s="97"/>
      <c r="D175" s="97"/>
      <c r="E175" s="97"/>
      <c r="F175" s="97"/>
      <c r="G175" s="97"/>
      <c r="H175" s="97"/>
      <c r="I175" s="97"/>
      <c r="J175" s="97"/>
      <c r="K175" s="97"/>
      <c r="L175" s="97"/>
      <c r="M175" s="97"/>
      <c r="N175" s="97"/>
      <c r="O175" s="34"/>
      <c r="P175" s="34"/>
      <c r="Q175" s="50"/>
      <c r="R175" s="34"/>
    </row>
    <row r="176" spans="1:18" x14ac:dyDescent="0.35">
      <c r="A176" s="7"/>
      <c r="B176" s="7" t="s">
        <v>134</v>
      </c>
      <c r="C176" s="97" t="s">
        <v>234</v>
      </c>
      <c r="D176" s="97" t="s">
        <v>234</v>
      </c>
      <c r="E176" s="97" t="s">
        <v>234</v>
      </c>
      <c r="F176" s="97" t="s">
        <v>234</v>
      </c>
      <c r="G176" s="97" t="s">
        <v>234</v>
      </c>
      <c r="H176" s="97" t="s">
        <v>234</v>
      </c>
      <c r="I176" s="97" t="s">
        <v>234</v>
      </c>
      <c r="J176" s="97" t="s">
        <v>234</v>
      </c>
      <c r="K176" s="97" t="s">
        <v>234</v>
      </c>
      <c r="L176" s="97" t="s">
        <v>234</v>
      </c>
      <c r="M176" s="97" t="s">
        <v>233</v>
      </c>
      <c r="N176" s="97" t="s">
        <v>234</v>
      </c>
      <c r="O176" s="34">
        <f>COUNTIF(C176:N176,"Yes")</f>
        <v>0</v>
      </c>
      <c r="P176" s="34">
        <f>COUNTIF(C176:N176,"No")</f>
        <v>1</v>
      </c>
      <c r="Q176" s="50">
        <f>COUNTIF(C176:N176, "Insufficient evidence")</f>
        <v>11</v>
      </c>
      <c r="R176" s="34" t="s">
        <v>241</v>
      </c>
    </row>
    <row r="177" spans="1:18" x14ac:dyDescent="0.35">
      <c r="A177" s="7"/>
      <c r="B177" s="7" t="s">
        <v>3</v>
      </c>
      <c r="C177" s="97" t="s">
        <v>234</v>
      </c>
      <c r="D177" s="97" t="s">
        <v>234</v>
      </c>
      <c r="E177" s="97" t="s">
        <v>234</v>
      </c>
      <c r="F177" s="97" t="s">
        <v>234</v>
      </c>
      <c r="G177" s="97" t="s">
        <v>234</v>
      </c>
      <c r="H177" s="97" t="s">
        <v>234</v>
      </c>
      <c r="I177" s="97" t="s">
        <v>234</v>
      </c>
      <c r="J177" s="97" t="s">
        <v>234</v>
      </c>
      <c r="K177" s="97" t="s">
        <v>234</v>
      </c>
      <c r="L177" s="97" t="s">
        <v>234</v>
      </c>
      <c r="M177" s="97" t="s">
        <v>233</v>
      </c>
      <c r="N177" s="97" t="s">
        <v>234</v>
      </c>
      <c r="O177" s="34">
        <f>COUNTIF(C177:N177,"Yes")</f>
        <v>0</v>
      </c>
      <c r="P177" s="34">
        <f>COUNTIF(C177:N177,"No")</f>
        <v>1</v>
      </c>
      <c r="Q177" s="50">
        <f>COUNTIF(C177:N177, "Insufficient evidence")</f>
        <v>11</v>
      </c>
      <c r="R177" s="34" t="s">
        <v>241</v>
      </c>
    </row>
    <row r="178" spans="1:18" ht="15" thickBot="1" x14ac:dyDescent="0.4">
      <c r="A178" s="9"/>
      <c r="B178" s="4"/>
      <c r="C178" s="97"/>
      <c r="D178" s="97"/>
      <c r="E178" s="97"/>
      <c r="F178" s="97"/>
      <c r="G178" s="97"/>
      <c r="H178" s="97"/>
      <c r="I178" s="97"/>
      <c r="J178" s="97"/>
      <c r="K178" s="97"/>
      <c r="L178" s="97"/>
      <c r="M178" s="97"/>
      <c r="N178" s="97"/>
      <c r="O178" s="34"/>
      <c r="P178" s="34"/>
      <c r="Q178" s="50"/>
      <c r="R178" s="34"/>
    </row>
    <row r="179" spans="1:18" x14ac:dyDescent="0.35">
      <c r="A179" s="8">
        <v>9</v>
      </c>
      <c r="B179" s="8" t="s">
        <v>166</v>
      </c>
      <c r="C179" s="98"/>
      <c r="D179" s="98"/>
      <c r="E179" s="98"/>
      <c r="F179" s="98"/>
      <c r="G179" s="98"/>
      <c r="H179" s="98"/>
      <c r="I179" s="98"/>
      <c r="J179" s="98"/>
      <c r="K179" s="98"/>
      <c r="L179" s="98"/>
      <c r="M179" s="98"/>
      <c r="N179" s="98"/>
      <c r="O179" s="28"/>
      <c r="P179" s="28"/>
      <c r="Q179" s="51"/>
      <c r="R179" s="28"/>
    </row>
    <row r="180" spans="1:18" ht="15" thickBot="1" x14ac:dyDescent="0.4">
      <c r="A180" s="7"/>
      <c r="B180" s="7" t="s">
        <v>134</v>
      </c>
      <c r="C180" s="99" t="s">
        <v>234</v>
      </c>
      <c r="D180" s="99" t="s">
        <v>232</v>
      </c>
      <c r="E180" s="99" t="s">
        <v>234</v>
      </c>
      <c r="F180" s="99" t="s">
        <v>234</v>
      </c>
      <c r="G180" s="99" t="s">
        <v>234</v>
      </c>
      <c r="H180" s="99" t="s">
        <v>234</v>
      </c>
      <c r="I180" s="99" t="s">
        <v>234</v>
      </c>
      <c r="J180" s="99" t="s">
        <v>234</v>
      </c>
      <c r="K180" s="99" t="s">
        <v>234</v>
      </c>
      <c r="L180" s="99" t="s">
        <v>234</v>
      </c>
      <c r="M180" s="99" t="s">
        <v>233</v>
      </c>
      <c r="N180" s="99" t="s">
        <v>234</v>
      </c>
      <c r="O180" s="29">
        <f>COUNTIF(C180:N180,"Yes")</f>
        <v>1</v>
      </c>
      <c r="P180" s="29">
        <f>COUNTIF(C180:N180,"No")</f>
        <v>1</v>
      </c>
      <c r="Q180" s="49">
        <f>COUNTIF(C180:N180, "Insufficient evidence")</f>
        <v>10</v>
      </c>
      <c r="R180" s="29" t="s">
        <v>241</v>
      </c>
    </row>
    <row r="181" spans="1:18" x14ac:dyDescent="0.35">
      <c r="A181" s="6">
        <v>11</v>
      </c>
      <c r="B181" s="6" t="s">
        <v>136</v>
      </c>
      <c r="C181" s="97"/>
      <c r="D181" s="97"/>
      <c r="E181" s="97"/>
      <c r="F181" s="97"/>
      <c r="G181" s="97"/>
      <c r="H181" s="97"/>
      <c r="I181" s="97"/>
      <c r="J181" s="97"/>
      <c r="K181" s="97"/>
      <c r="L181" s="97"/>
      <c r="M181" s="97"/>
      <c r="N181" s="97"/>
      <c r="O181" s="34"/>
      <c r="P181" s="34"/>
      <c r="Q181" s="50"/>
      <c r="R181" s="34"/>
    </row>
    <row r="182" spans="1:18" ht="15" thickBot="1" x14ac:dyDescent="0.4">
      <c r="A182" s="7"/>
      <c r="B182" s="7" t="s">
        <v>134</v>
      </c>
      <c r="C182" s="97" t="s">
        <v>234</v>
      </c>
      <c r="D182" s="97" t="s">
        <v>232</v>
      </c>
      <c r="E182" s="97" t="s">
        <v>234</v>
      </c>
      <c r="F182" s="97" t="s">
        <v>234</v>
      </c>
      <c r="G182" s="97" t="s">
        <v>234</v>
      </c>
      <c r="H182" s="97" t="s">
        <v>234</v>
      </c>
      <c r="I182" s="97" t="s">
        <v>234</v>
      </c>
      <c r="J182" s="97" t="s">
        <v>232</v>
      </c>
      <c r="K182" s="97" t="s">
        <v>234</v>
      </c>
      <c r="L182" s="97" t="s">
        <v>234</v>
      </c>
      <c r="M182" s="97" t="s">
        <v>234</v>
      </c>
      <c r="N182" s="97" t="s">
        <v>234</v>
      </c>
      <c r="O182" s="34">
        <f>COUNTIF(C182:N182,"Yes")</f>
        <v>2</v>
      </c>
      <c r="P182" s="34">
        <f>COUNTIF(C182:N182,"No")</f>
        <v>0</v>
      </c>
      <c r="Q182" s="50">
        <f>COUNTIF(C182:N182, "Insufficient evidence")</f>
        <v>10</v>
      </c>
      <c r="R182" s="34" t="s">
        <v>241</v>
      </c>
    </row>
    <row r="183" spans="1:18" x14ac:dyDescent="0.35">
      <c r="A183" s="6">
        <v>12</v>
      </c>
      <c r="B183" s="6" t="s">
        <v>169</v>
      </c>
      <c r="C183" s="98"/>
      <c r="D183" s="98"/>
      <c r="E183" s="98"/>
      <c r="F183" s="98"/>
      <c r="G183" s="98"/>
      <c r="H183" s="98"/>
      <c r="I183" s="98"/>
      <c r="J183" s="98"/>
      <c r="K183" s="98"/>
      <c r="L183" s="98"/>
      <c r="M183" s="98"/>
      <c r="N183" s="98"/>
      <c r="O183" s="28"/>
      <c r="P183" s="28"/>
      <c r="Q183" s="51"/>
      <c r="R183" s="28"/>
    </row>
    <row r="184" spans="1:18" ht="15" thickBot="1" x14ac:dyDescent="0.4">
      <c r="A184" s="9"/>
      <c r="B184" s="9" t="s">
        <v>134</v>
      </c>
      <c r="C184" s="99" t="s">
        <v>234</v>
      </c>
      <c r="D184" s="99" t="s">
        <v>232</v>
      </c>
      <c r="E184" s="99" t="s">
        <v>234</v>
      </c>
      <c r="F184" s="99" t="s">
        <v>234</v>
      </c>
      <c r="G184" s="99" t="s">
        <v>234</v>
      </c>
      <c r="H184" s="99" t="s">
        <v>234</v>
      </c>
      <c r="I184" s="99" t="s">
        <v>234</v>
      </c>
      <c r="J184" s="99" t="s">
        <v>232</v>
      </c>
      <c r="K184" s="99" t="s">
        <v>234</v>
      </c>
      <c r="L184" s="99" t="s">
        <v>234</v>
      </c>
      <c r="M184" s="99" t="s">
        <v>234</v>
      </c>
      <c r="N184" s="99" t="s">
        <v>234</v>
      </c>
      <c r="O184" s="29">
        <f>COUNTIF(C184:N184,"Yes")</f>
        <v>2</v>
      </c>
      <c r="P184" s="29">
        <f>COUNTIF(C184:N184,"No")</f>
        <v>0</v>
      </c>
      <c r="Q184" s="49">
        <f>COUNTIF(C184:N184, "Insufficient evidence")</f>
        <v>10</v>
      </c>
      <c r="R184" s="29" t="s">
        <v>241</v>
      </c>
    </row>
    <row r="185" spans="1:18" x14ac:dyDescent="0.35">
      <c r="A185" s="8">
        <v>15</v>
      </c>
      <c r="B185" s="8" t="s">
        <v>141</v>
      </c>
      <c r="C185" s="97"/>
      <c r="D185" s="97"/>
      <c r="E185" s="97"/>
      <c r="F185" s="97"/>
      <c r="G185" s="97"/>
      <c r="H185" s="97"/>
      <c r="I185" s="97"/>
      <c r="J185" s="97"/>
      <c r="K185" s="97"/>
      <c r="L185" s="97"/>
      <c r="M185" s="97"/>
      <c r="N185" s="97"/>
      <c r="O185" s="34"/>
      <c r="P185" s="34"/>
      <c r="Q185" s="50"/>
      <c r="R185" s="34"/>
    </row>
    <row r="186" spans="1:18" x14ac:dyDescent="0.35">
      <c r="A186" s="7"/>
      <c r="B186" s="7" t="s">
        <v>134</v>
      </c>
      <c r="C186" s="97" t="s">
        <v>234</v>
      </c>
      <c r="D186" s="97" t="s">
        <v>234</v>
      </c>
      <c r="E186" s="97" t="s">
        <v>234</v>
      </c>
      <c r="F186" s="97" t="s">
        <v>234</v>
      </c>
      <c r="G186" s="97" t="s">
        <v>234</v>
      </c>
      <c r="H186" s="97" t="s">
        <v>234</v>
      </c>
      <c r="I186" s="97" t="s">
        <v>234</v>
      </c>
      <c r="J186" s="97" t="s">
        <v>234</v>
      </c>
      <c r="K186" s="97" t="s">
        <v>234</v>
      </c>
      <c r="L186" s="97" t="s">
        <v>234</v>
      </c>
      <c r="M186" s="97" t="s">
        <v>234</v>
      </c>
      <c r="N186" s="97" t="s">
        <v>234</v>
      </c>
      <c r="O186" s="34">
        <f>COUNTIF(C186:N186,"Yes")</f>
        <v>0</v>
      </c>
      <c r="P186" s="34">
        <f>COUNTIF(C186:N186,"No")</f>
        <v>0</v>
      </c>
      <c r="Q186" s="50">
        <f>COUNTIF(C186:N186, "Insufficient evidence")</f>
        <v>12</v>
      </c>
      <c r="R186" s="34" t="s">
        <v>241</v>
      </c>
    </row>
    <row r="187" spans="1:18" ht="15" thickBot="1" x14ac:dyDescent="0.4">
      <c r="A187" s="9"/>
      <c r="B187" s="4"/>
      <c r="C187" s="97"/>
      <c r="D187" s="97"/>
      <c r="E187" s="97"/>
      <c r="F187" s="97"/>
      <c r="G187" s="97"/>
      <c r="H187" s="97"/>
      <c r="I187" s="97"/>
      <c r="J187" s="97"/>
      <c r="K187" s="97"/>
      <c r="L187" s="97"/>
      <c r="M187" s="97"/>
      <c r="N187" s="97"/>
      <c r="O187" s="34"/>
      <c r="P187" s="34"/>
      <c r="Q187" s="50"/>
      <c r="R187" s="34"/>
    </row>
    <row r="188" spans="1:18" ht="15" thickBot="1" x14ac:dyDescent="0.4">
      <c r="A188" s="108" t="s">
        <v>100</v>
      </c>
      <c r="B188" s="109"/>
      <c r="C188" s="100"/>
      <c r="D188" s="100"/>
      <c r="E188" s="100"/>
      <c r="F188" s="100"/>
      <c r="G188" s="100"/>
      <c r="H188" s="100"/>
      <c r="I188" s="100"/>
      <c r="J188" s="100"/>
      <c r="K188" s="100"/>
      <c r="L188" s="100"/>
      <c r="M188" s="100"/>
      <c r="N188" s="100"/>
      <c r="O188" s="86"/>
      <c r="P188" s="86"/>
      <c r="Q188" s="101"/>
      <c r="R188" s="86"/>
    </row>
    <row r="189" spans="1:18" x14ac:dyDescent="0.35">
      <c r="A189" s="6">
        <v>17</v>
      </c>
      <c r="B189" s="6" t="s">
        <v>142</v>
      </c>
      <c r="C189" s="97"/>
      <c r="D189" s="97"/>
      <c r="E189" s="97"/>
      <c r="F189" s="97"/>
      <c r="G189" s="97"/>
      <c r="H189" s="97"/>
      <c r="I189" s="97"/>
      <c r="J189" s="97"/>
      <c r="K189" s="97"/>
      <c r="L189" s="97"/>
      <c r="M189" s="97"/>
      <c r="N189" s="97"/>
      <c r="O189" s="34"/>
      <c r="P189" s="34"/>
      <c r="Q189" s="50"/>
      <c r="R189" s="34"/>
    </row>
    <row r="190" spans="1:18" x14ac:dyDescent="0.35">
      <c r="A190" s="7"/>
      <c r="B190" s="7" t="s">
        <v>134</v>
      </c>
      <c r="C190" s="97" t="s">
        <v>234</v>
      </c>
      <c r="D190" s="97" t="s">
        <v>234</v>
      </c>
      <c r="E190" s="97" t="s">
        <v>234</v>
      </c>
      <c r="F190" s="97" t="s">
        <v>234</v>
      </c>
      <c r="G190" s="97" t="s">
        <v>234</v>
      </c>
      <c r="H190" s="97" t="s">
        <v>234</v>
      </c>
      <c r="I190" s="97" t="s">
        <v>234</v>
      </c>
      <c r="J190" s="97" t="s">
        <v>234</v>
      </c>
      <c r="K190" s="97" t="s">
        <v>234</v>
      </c>
      <c r="L190" s="97" t="s">
        <v>234</v>
      </c>
      <c r="M190" s="97" t="s">
        <v>234</v>
      </c>
      <c r="N190" s="97" t="s">
        <v>234</v>
      </c>
      <c r="O190" s="34">
        <f>COUNTIF(C190:N190,"Yes")</f>
        <v>0</v>
      </c>
      <c r="P190" s="34">
        <f>COUNTIF(C190:N190,"No")</f>
        <v>0</v>
      </c>
      <c r="Q190" s="50">
        <f>COUNTIF(C190:N190, "Insufficient evidence")</f>
        <v>12</v>
      </c>
      <c r="R190" s="34" t="s">
        <v>241</v>
      </c>
    </row>
    <row r="191" spans="1:18" x14ac:dyDescent="0.35">
      <c r="A191" s="7"/>
      <c r="B191" s="7" t="s">
        <v>3</v>
      </c>
      <c r="C191" s="97" t="s">
        <v>234</v>
      </c>
      <c r="D191" s="97" t="s">
        <v>234</v>
      </c>
      <c r="E191" s="97" t="s">
        <v>234</v>
      </c>
      <c r="F191" s="97" t="s">
        <v>234</v>
      </c>
      <c r="G191" s="97" t="s">
        <v>234</v>
      </c>
      <c r="H191" s="97" t="s">
        <v>234</v>
      </c>
      <c r="I191" s="97" t="s">
        <v>234</v>
      </c>
      <c r="J191" s="97" t="s">
        <v>234</v>
      </c>
      <c r="K191" s="97" t="s">
        <v>234</v>
      </c>
      <c r="L191" s="97" t="s">
        <v>234</v>
      </c>
      <c r="M191" s="97" t="s">
        <v>234</v>
      </c>
      <c r="N191" s="97" t="s">
        <v>234</v>
      </c>
      <c r="O191" s="34">
        <f>COUNTIF(C191:N191,"Yes")</f>
        <v>0</v>
      </c>
      <c r="P191" s="34">
        <f>COUNTIF(C191:N191,"No")</f>
        <v>0</v>
      </c>
      <c r="Q191" s="50">
        <f>COUNTIF(C191:N191, "Insufficient evidence")</f>
        <v>12</v>
      </c>
      <c r="R191" s="34" t="s">
        <v>241</v>
      </c>
    </row>
    <row r="192" spans="1:18" ht="15" thickBot="1" x14ac:dyDescent="0.4">
      <c r="A192" s="9"/>
      <c r="B192" s="4"/>
      <c r="C192" s="97"/>
      <c r="D192" s="97"/>
      <c r="E192" s="97"/>
      <c r="F192" s="97"/>
      <c r="G192" s="97"/>
      <c r="H192" s="97"/>
      <c r="I192" s="97"/>
      <c r="J192" s="97"/>
      <c r="K192" s="97"/>
      <c r="L192" s="97"/>
      <c r="M192" s="97"/>
      <c r="N192" s="97"/>
      <c r="O192" s="34"/>
      <c r="P192" s="34"/>
      <c r="Q192" s="50"/>
      <c r="R192" s="34"/>
    </row>
    <row r="193" spans="1:18" x14ac:dyDescent="0.35">
      <c r="A193" s="8">
        <v>18</v>
      </c>
      <c r="B193" s="8" t="s">
        <v>143</v>
      </c>
      <c r="C193" s="98"/>
      <c r="D193" s="98"/>
      <c r="E193" s="98"/>
      <c r="F193" s="98"/>
      <c r="G193" s="98"/>
      <c r="H193" s="98"/>
      <c r="I193" s="98"/>
      <c r="J193" s="98"/>
      <c r="K193" s="98"/>
      <c r="L193" s="98"/>
      <c r="M193" s="98"/>
      <c r="N193" s="98"/>
      <c r="O193" s="28"/>
      <c r="P193" s="28"/>
      <c r="Q193" s="51"/>
      <c r="R193" s="28"/>
    </row>
    <row r="194" spans="1:18" x14ac:dyDescent="0.35">
      <c r="A194" s="7"/>
      <c r="B194" s="7" t="s">
        <v>134</v>
      </c>
      <c r="C194" s="97" t="s">
        <v>234</v>
      </c>
      <c r="D194" s="97" t="s">
        <v>234</v>
      </c>
      <c r="E194" s="97" t="s">
        <v>234</v>
      </c>
      <c r="F194" s="97" t="s">
        <v>234</v>
      </c>
      <c r="G194" s="97" t="s">
        <v>234</v>
      </c>
      <c r="H194" s="97" t="s">
        <v>234</v>
      </c>
      <c r="I194" s="97" t="s">
        <v>234</v>
      </c>
      <c r="J194" s="97" t="s">
        <v>234</v>
      </c>
      <c r="K194" s="97" t="s">
        <v>234</v>
      </c>
      <c r="L194" s="97" t="s">
        <v>234</v>
      </c>
      <c r="M194" s="97" t="s">
        <v>234</v>
      </c>
      <c r="N194" s="97" t="s">
        <v>234</v>
      </c>
      <c r="O194" s="34">
        <f>COUNTIF(C194:N194,"Yes")</f>
        <v>0</v>
      </c>
      <c r="P194" s="34">
        <f>COUNTIF(C194:N194,"No")</f>
        <v>0</v>
      </c>
      <c r="Q194" s="50">
        <f>COUNTIF(C194:N194, "Insufficient evidence")</f>
        <v>12</v>
      </c>
      <c r="R194" s="34" t="s">
        <v>241</v>
      </c>
    </row>
    <row r="195" spans="1:18" x14ac:dyDescent="0.35">
      <c r="A195" s="7"/>
      <c r="B195" s="7" t="s">
        <v>3</v>
      </c>
      <c r="C195" s="97" t="s">
        <v>234</v>
      </c>
      <c r="D195" s="97" t="s">
        <v>234</v>
      </c>
      <c r="E195" s="97" t="s">
        <v>234</v>
      </c>
      <c r="F195" s="97" t="s">
        <v>234</v>
      </c>
      <c r="G195" s="97" t="s">
        <v>234</v>
      </c>
      <c r="H195" s="97" t="s">
        <v>234</v>
      </c>
      <c r="I195" s="97" t="s">
        <v>234</v>
      </c>
      <c r="J195" s="97" t="s">
        <v>234</v>
      </c>
      <c r="K195" s="97" t="s">
        <v>234</v>
      </c>
      <c r="L195" s="97" t="s">
        <v>234</v>
      </c>
      <c r="M195" s="97" t="s">
        <v>234</v>
      </c>
      <c r="N195" s="97" t="s">
        <v>234</v>
      </c>
      <c r="O195" s="34">
        <f>COUNTIF(C195:N195,"Yes")</f>
        <v>0</v>
      </c>
      <c r="P195" s="34">
        <f>COUNTIF(C195:N195,"No")</f>
        <v>0</v>
      </c>
      <c r="Q195" s="50">
        <f>COUNTIF(C195:N195, "Insufficient evidence")</f>
        <v>12</v>
      </c>
      <c r="R195" s="34" t="s">
        <v>241</v>
      </c>
    </row>
    <row r="196" spans="1:18" ht="15" thickBot="1" x14ac:dyDescent="0.4">
      <c r="A196" s="9"/>
      <c r="B196" s="4"/>
      <c r="C196" s="99"/>
      <c r="D196" s="99"/>
      <c r="E196" s="99"/>
      <c r="F196" s="99"/>
      <c r="G196" s="99"/>
      <c r="H196" s="99"/>
      <c r="I196" s="99"/>
      <c r="J196" s="99"/>
      <c r="K196" s="99"/>
      <c r="L196" s="99"/>
      <c r="M196" s="99"/>
      <c r="N196" s="99"/>
      <c r="O196" s="29"/>
      <c r="P196" s="29"/>
      <c r="Q196" s="49"/>
      <c r="R196" s="29"/>
    </row>
    <row r="197" spans="1:18" x14ac:dyDescent="0.35">
      <c r="A197" s="8">
        <v>19</v>
      </c>
      <c r="B197" s="8" t="s">
        <v>144</v>
      </c>
      <c r="C197" s="97"/>
      <c r="D197" s="97"/>
      <c r="E197" s="97"/>
      <c r="F197" s="97"/>
      <c r="G197" s="97"/>
      <c r="H197" s="97"/>
      <c r="I197" s="97"/>
      <c r="J197" s="97"/>
      <c r="K197" s="97"/>
      <c r="L197" s="97"/>
      <c r="M197" s="97"/>
      <c r="N197" s="97"/>
      <c r="O197" s="34"/>
      <c r="P197" s="34"/>
      <c r="Q197" s="50"/>
      <c r="R197" s="34"/>
    </row>
    <row r="198" spans="1:18" x14ac:dyDescent="0.35">
      <c r="A198" s="7"/>
      <c r="B198" s="7" t="s">
        <v>134</v>
      </c>
      <c r="C198" s="97" t="s">
        <v>234</v>
      </c>
      <c r="D198" s="97" t="s">
        <v>234</v>
      </c>
      <c r="E198" s="97" t="s">
        <v>234</v>
      </c>
      <c r="F198" s="97" t="s">
        <v>234</v>
      </c>
      <c r="G198" s="97" t="s">
        <v>234</v>
      </c>
      <c r="H198" s="97" t="s">
        <v>234</v>
      </c>
      <c r="I198" s="97" t="s">
        <v>234</v>
      </c>
      <c r="J198" s="97" t="s">
        <v>234</v>
      </c>
      <c r="K198" s="97" t="s">
        <v>234</v>
      </c>
      <c r="L198" s="97" t="s">
        <v>234</v>
      </c>
      <c r="M198" s="97" t="s">
        <v>234</v>
      </c>
      <c r="N198" s="97" t="s">
        <v>234</v>
      </c>
      <c r="O198" s="34">
        <f>COUNTIF(C198:N198,"Yes")</f>
        <v>0</v>
      </c>
      <c r="P198" s="34">
        <f>COUNTIF(C198:N198,"No")</f>
        <v>0</v>
      </c>
      <c r="Q198" s="50">
        <f>COUNTIF(C198:N198, "Insufficient evidence")</f>
        <v>12</v>
      </c>
      <c r="R198" s="34" t="s">
        <v>241</v>
      </c>
    </row>
    <row r="199" spans="1:18" x14ac:dyDescent="0.35">
      <c r="A199" s="7"/>
      <c r="B199" s="7" t="s">
        <v>3</v>
      </c>
      <c r="C199" s="97" t="s">
        <v>234</v>
      </c>
      <c r="D199" s="97" t="s">
        <v>234</v>
      </c>
      <c r="E199" s="97" t="s">
        <v>234</v>
      </c>
      <c r="F199" s="97" t="s">
        <v>234</v>
      </c>
      <c r="G199" s="97" t="s">
        <v>234</v>
      </c>
      <c r="H199" s="97" t="s">
        <v>234</v>
      </c>
      <c r="I199" s="97" t="s">
        <v>234</v>
      </c>
      <c r="J199" s="97" t="s">
        <v>234</v>
      </c>
      <c r="K199" s="97" t="s">
        <v>234</v>
      </c>
      <c r="L199" s="97" t="s">
        <v>234</v>
      </c>
      <c r="M199" s="97" t="s">
        <v>234</v>
      </c>
      <c r="N199" s="97" t="s">
        <v>234</v>
      </c>
      <c r="O199" s="34">
        <f>COUNTIF(C199:N199,"Yes")</f>
        <v>0</v>
      </c>
      <c r="P199" s="34">
        <f>COUNTIF(C199:N199,"No")</f>
        <v>0</v>
      </c>
      <c r="Q199" s="50">
        <f>COUNTIF(C199:N199, "Insufficient evidence")</f>
        <v>12</v>
      </c>
      <c r="R199" s="34" t="s">
        <v>241</v>
      </c>
    </row>
    <row r="200" spans="1:18" ht="15" thickBot="1" x14ac:dyDescent="0.4">
      <c r="A200" s="7"/>
      <c r="B200" s="1"/>
      <c r="C200" s="97"/>
      <c r="D200" s="97"/>
      <c r="E200" s="97"/>
      <c r="F200" s="97"/>
      <c r="G200" s="97"/>
      <c r="H200" s="97"/>
      <c r="I200" s="97"/>
      <c r="J200" s="97"/>
      <c r="K200" s="97"/>
      <c r="L200" s="97"/>
      <c r="M200" s="97"/>
      <c r="N200" s="97"/>
      <c r="O200" s="34"/>
      <c r="P200" s="34"/>
      <c r="Q200" s="50"/>
      <c r="R200" s="34"/>
    </row>
    <row r="201" spans="1:18" ht="15" thickBot="1" x14ac:dyDescent="0.4">
      <c r="A201" s="108" t="s">
        <v>104</v>
      </c>
      <c r="B201" s="109"/>
      <c r="C201" s="100"/>
      <c r="D201" s="100"/>
      <c r="E201" s="100"/>
      <c r="F201" s="100"/>
      <c r="G201" s="100"/>
      <c r="H201" s="100"/>
      <c r="I201" s="100"/>
      <c r="J201" s="100"/>
      <c r="K201" s="100"/>
      <c r="L201" s="100"/>
      <c r="M201" s="100"/>
      <c r="N201" s="100"/>
      <c r="O201" s="86"/>
      <c r="P201" s="86"/>
      <c r="Q201" s="101"/>
      <c r="R201" s="86"/>
    </row>
    <row r="202" spans="1:18" x14ac:dyDescent="0.35">
      <c r="A202" s="6">
        <v>21</v>
      </c>
      <c r="B202" s="6" t="s">
        <v>146</v>
      </c>
      <c r="C202" s="97"/>
      <c r="D202" s="97"/>
      <c r="E202" s="97"/>
      <c r="F202" s="97"/>
      <c r="G202" s="97"/>
      <c r="H202" s="97"/>
      <c r="I202" s="97"/>
      <c r="J202" s="97"/>
      <c r="K202" s="97"/>
      <c r="L202" s="97"/>
      <c r="M202" s="97"/>
      <c r="N202" s="97"/>
      <c r="O202" s="34"/>
      <c r="P202" s="34"/>
      <c r="Q202" s="50"/>
      <c r="R202" s="34"/>
    </row>
    <row r="203" spans="1:18" x14ac:dyDescent="0.35">
      <c r="A203" s="7"/>
      <c r="B203" s="7" t="s">
        <v>134</v>
      </c>
      <c r="C203" s="97" t="s">
        <v>234</v>
      </c>
      <c r="D203" s="97" t="s">
        <v>234</v>
      </c>
      <c r="E203" s="97" t="s">
        <v>234</v>
      </c>
      <c r="F203" s="97" t="s">
        <v>234</v>
      </c>
      <c r="G203" s="97" t="s">
        <v>234</v>
      </c>
      <c r="H203" s="97" t="s">
        <v>234</v>
      </c>
      <c r="I203" s="97" t="s">
        <v>234</v>
      </c>
      <c r="J203" s="97" t="s">
        <v>234</v>
      </c>
      <c r="K203" s="97" t="s">
        <v>234</v>
      </c>
      <c r="L203" s="97" t="s">
        <v>234</v>
      </c>
      <c r="M203" s="97" t="s">
        <v>234</v>
      </c>
      <c r="N203" s="97" t="s">
        <v>234</v>
      </c>
      <c r="O203" s="34">
        <f>COUNTIF(C203:N203,"Yes")</f>
        <v>0</v>
      </c>
      <c r="P203" s="34">
        <f>COUNTIF(C203:N203,"No")</f>
        <v>0</v>
      </c>
      <c r="Q203" s="50">
        <f>COUNTIF(C203:N203, "Insufficient evidence")</f>
        <v>12</v>
      </c>
      <c r="R203" s="34" t="s">
        <v>241</v>
      </c>
    </row>
    <row r="204" spans="1:18" x14ac:dyDescent="0.35">
      <c r="A204" s="7"/>
      <c r="B204" s="7" t="s">
        <v>3</v>
      </c>
      <c r="C204" s="97" t="s">
        <v>234</v>
      </c>
      <c r="D204" s="97" t="s">
        <v>234</v>
      </c>
      <c r="E204" s="97" t="s">
        <v>234</v>
      </c>
      <c r="F204" s="97" t="s">
        <v>234</v>
      </c>
      <c r="G204" s="97" t="s">
        <v>234</v>
      </c>
      <c r="H204" s="97" t="s">
        <v>234</v>
      </c>
      <c r="I204" s="97" t="s">
        <v>234</v>
      </c>
      <c r="J204" s="97" t="s">
        <v>234</v>
      </c>
      <c r="K204" s="97" t="s">
        <v>234</v>
      </c>
      <c r="L204" s="97" t="s">
        <v>234</v>
      </c>
      <c r="M204" s="97" t="s">
        <v>234</v>
      </c>
      <c r="N204" s="97" t="s">
        <v>234</v>
      </c>
      <c r="O204" s="34">
        <f>COUNTIF(C204:N204,"Yes")</f>
        <v>0</v>
      </c>
      <c r="P204" s="34">
        <f>COUNTIF(C204:N204,"No")</f>
        <v>0</v>
      </c>
      <c r="Q204" s="50">
        <f>COUNTIF(C204:N204, "Insufficient evidence")</f>
        <v>12</v>
      </c>
      <c r="R204" s="34" t="s">
        <v>241</v>
      </c>
    </row>
    <row r="205" spans="1:18" ht="15" thickBot="1" x14ac:dyDescent="0.4">
      <c r="A205" s="9"/>
      <c r="B205" s="4"/>
      <c r="C205" s="97"/>
      <c r="D205" s="97"/>
      <c r="E205" s="97"/>
      <c r="F205" s="97"/>
      <c r="G205" s="97"/>
      <c r="H205" s="97"/>
      <c r="I205" s="97"/>
      <c r="J205" s="97"/>
      <c r="K205" s="97"/>
      <c r="L205" s="97"/>
      <c r="M205" s="97"/>
      <c r="N205" s="97"/>
      <c r="O205" s="34"/>
      <c r="P205" s="34"/>
      <c r="Q205" s="50"/>
      <c r="R205" s="34"/>
    </row>
    <row r="206" spans="1:18" x14ac:dyDescent="0.35">
      <c r="A206" s="8">
        <v>22</v>
      </c>
      <c r="B206" s="8" t="s">
        <v>147</v>
      </c>
      <c r="C206" s="98"/>
      <c r="D206" s="98"/>
      <c r="E206" s="98"/>
      <c r="F206" s="98"/>
      <c r="G206" s="98"/>
      <c r="H206" s="98"/>
      <c r="I206" s="98"/>
      <c r="J206" s="98"/>
      <c r="K206" s="98"/>
      <c r="L206" s="98"/>
      <c r="M206" s="98"/>
      <c r="N206" s="98"/>
      <c r="O206" s="28"/>
      <c r="P206" s="28"/>
      <c r="Q206" s="51"/>
      <c r="R206" s="28"/>
    </row>
    <row r="207" spans="1:18" x14ac:dyDescent="0.35">
      <c r="A207" s="7"/>
      <c r="B207" s="7" t="s">
        <v>134</v>
      </c>
      <c r="C207" s="97" t="s">
        <v>234</v>
      </c>
      <c r="D207" s="97" t="s">
        <v>234</v>
      </c>
      <c r="E207" s="97" t="s">
        <v>234</v>
      </c>
      <c r="F207" s="97" t="s">
        <v>234</v>
      </c>
      <c r="G207" s="97" t="s">
        <v>234</v>
      </c>
      <c r="H207" s="97" t="s">
        <v>234</v>
      </c>
      <c r="I207" s="97" t="s">
        <v>234</v>
      </c>
      <c r="J207" s="97" t="s">
        <v>234</v>
      </c>
      <c r="K207" s="97" t="s">
        <v>234</v>
      </c>
      <c r="L207" s="97" t="s">
        <v>234</v>
      </c>
      <c r="M207" s="97" t="s">
        <v>234</v>
      </c>
      <c r="N207" s="97" t="s">
        <v>234</v>
      </c>
      <c r="O207" s="34">
        <f>COUNTIF(C207:N207,"Yes")</f>
        <v>0</v>
      </c>
      <c r="P207" s="34">
        <f>COUNTIF(C207:N207,"No")</f>
        <v>0</v>
      </c>
      <c r="Q207" s="50">
        <f>COUNTIF(C207:N207, "Insufficient evidence")</f>
        <v>12</v>
      </c>
      <c r="R207" s="34" t="s">
        <v>241</v>
      </c>
    </row>
    <row r="208" spans="1:18" ht="15" thickBot="1" x14ac:dyDescent="0.4">
      <c r="A208" s="9"/>
      <c r="B208" s="4"/>
      <c r="C208" s="99"/>
      <c r="D208" s="99"/>
      <c r="E208" s="99"/>
      <c r="F208" s="99"/>
      <c r="G208" s="99"/>
      <c r="H208" s="99"/>
      <c r="I208" s="99"/>
      <c r="J208" s="99"/>
      <c r="K208" s="99"/>
      <c r="L208" s="99"/>
      <c r="M208" s="99"/>
      <c r="N208" s="99"/>
      <c r="O208" s="29"/>
      <c r="P208" s="29"/>
      <c r="Q208" s="49"/>
      <c r="R208" s="29"/>
    </row>
    <row r="209" spans="1:18" x14ac:dyDescent="0.35">
      <c r="A209" s="8">
        <v>23</v>
      </c>
      <c r="B209" s="8" t="s">
        <v>148</v>
      </c>
      <c r="C209" s="97"/>
      <c r="D209" s="97"/>
      <c r="E209" s="97"/>
      <c r="F209" s="97"/>
      <c r="G209" s="97"/>
      <c r="H209" s="97"/>
      <c r="I209" s="97"/>
      <c r="J209" s="97"/>
      <c r="K209" s="97"/>
      <c r="L209" s="97"/>
      <c r="M209" s="97"/>
      <c r="N209" s="97"/>
      <c r="O209" s="34"/>
      <c r="P209" s="34"/>
      <c r="Q209" s="50"/>
      <c r="R209" s="34"/>
    </row>
    <row r="210" spans="1:18" x14ac:dyDescent="0.35">
      <c r="A210" s="7"/>
      <c r="B210" s="7" t="s">
        <v>134</v>
      </c>
      <c r="C210" s="97" t="s">
        <v>234</v>
      </c>
      <c r="D210" s="97" t="s">
        <v>234</v>
      </c>
      <c r="E210" s="97" t="s">
        <v>234</v>
      </c>
      <c r="F210" s="97" t="s">
        <v>234</v>
      </c>
      <c r="G210" s="97" t="s">
        <v>234</v>
      </c>
      <c r="H210" s="97" t="s">
        <v>234</v>
      </c>
      <c r="I210" s="97" t="s">
        <v>234</v>
      </c>
      <c r="J210" s="97" t="s">
        <v>234</v>
      </c>
      <c r="K210" s="97" t="s">
        <v>234</v>
      </c>
      <c r="L210" s="97" t="s">
        <v>234</v>
      </c>
      <c r="M210" s="97" t="s">
        <v>234</v>
      </c>
      <c r="N210" s="97" t="s">
        <v>234</v>
      </c>
      <c r="O210" s="34">
        <f>COUNTIF(C210:N210,"Yes")</f>
        <v>0</v>
      </c>
      <c r="P210" s="34">
        <f>COUNTIF(C210:N210,"No")</f>
        <v>0</v>
      </c>
      <c r="Q210" s="50">
        <f>COUNTIF(C210:N210, "Insufficient evidence")</f>
        <v>12</v>
      </c>
      <c r="R210" s="34" t="s">
        <v>241</v>
      </c>
    </row>
    <row r="211" spans="1:18" ht="15" thickBot="1" x14ac:dyDescent="0.4">
      <c r="A211" s="7"/>
      <c r="B211" s="1"/>
      <c r="C211" s="97"/>
      <c r="D211" s="97"/>
      <c r="E211" s="97"/>
      <c r="F211" s="97"/>
      <c r="G211" s="97"/>
      <c r="H211" s="97"/>
      <c r="I211" s="97"/>
      <c r="J211" s="97"/>
      <c r="K211" s="97"/>
      <c r="L211" s="97"/>
      <c r="M211" s="97"/>
      <c r="N211" s="97"/>
      <c r="O211" s="34"/>
      <c r="P211" s="34"/>
      <c r="Q211" s="50"/>
      <c r="R211" s="34"/>
    </row>
    <row r="212" spans="1:18" ht="15" thickBot="1" x14ac:dyDescent="0.4">
      <c r="A212" s="108" t="s">
        <v>107</v>
      </c>
      <c r="B212" s="109"/>
      <c r="C212" s="100"/>
      <c r="D212" s="100"/>
      <c r="E212" s="100"/>
      <c r="F212" s="100"/>
      <c r="G212" s="100"/>
      <c r="H212" s="100"/>
      <c r="I212" s="100"/>
      <c r="J212" s="100"/>
      <c r="K212" s="100"/>
      <c r="L212" s="100"/>
      <c r="M212" s="100"/>
      <c r="N212" s="100"/>
      <c r="O212" s="86"/>
      <c r="P212" s="86"/>
      <c r="Q212" s="101"/>
      <c r="R212" s="86"/>
    </row>
    <row r="213" spans="1:18" x14ac:dyDescent="0.35">
      <c r="A213" s="8">
        <v>26</v>
      </c>
      <c r="B213" s="8" t="s">
        <v>151</v>
      </c>
      <c r="C213" s="97"/>
      <c r="D213" s="97"/>
      <c r="E213" s="97"/>
      <c r="F213" s="97"/>
      <c r="G213" s="97"/>
      <c r="H213" s="97"/>
      <c r="I213" s="97"/>
      <c r="J213" s="97"/>
      <c r="K213" s="97"/>
      <c r="L213" s="97"/>
      <c r="M213" s="97"/>
      <c r="N213" s="97"/>
      <c r="O213" s="34"/>
      <c r="P213" s="34"/>
      <c r="Q213" s="50"/>
      <c r="R213" s="34"/>
    </row>
    <row r="214" spans="1:18" x14ac:dyDescent="0.35">
      <c r="A214" s="7"/>
      <c r="B214" s="7" t="s">
        <v>134</v>
      </c>
      <c r="C214" s="97" t="s">
        <v>234</v>
      </c>
      <c r="D214" s="97" t="s">
        <v>232</v>
      </c>
      <c r="E214" s="97" t="s">
        <v>234</v>
      </c>
      <c r="F214" s="97" t="s">
        <v>234</v>
      </c>
      <c r="G214" s="97" t="s">
        <v>234</v>
      </c>
      <c r="H214" s="97" t="s">
        <v>234</v>
      </c>
      <c r="I214" s="97" t="s">
        <v>234</v>
      </c>
      <c r="J214" s="97" t="s">
        <v>234</v>
      </c>
      <c r="K214" s="97" t="s">
        <v>234</v>
      </c>
      <c r="L214" s="97" t="s">
        <v>234</v>
      </c>
      <c r="M214" s="97" t="s">
        <v>234</v>
      </c>
      <c r="N214" s="97" t="s">
        <v>234</v>
      </c>
      <c r="O214" s="34">
        <f>COUNTIF(C214:N214,"Yes")</f>
        <v>1</v>
      </c>
      <c r="P214" s="34">
        <f>COUNTIF(C214:N214,"No")</f>
        <v>0</v>
      </c>
      <c r="Q214" s="50">
        <f>COUNTIF(C214:N214, "Insufficient evidence")</f>
        <v>11</v>
      </c>
      <c r="R214" s="34" t="s">
        <v>241</v>
      </c>
    </row>
    <row r="215" spans="1:18" x14ac:dyDescent="0.35">
      <c r="A215" s="7"/>
      <c r="B215" s="7" t="s">
        <v>3</v>
      </c>
      <c r="C215" s="97" t="s">
        <v>234</v>
      </c>
      <c r="D215" s="97" t="s">
        <v>232</v>
      </c>
      <c r="E215" s="97" t="s">
        <v>232</v>
      </c>
      <c r="F215" s="97" t="s">
        <v>234</v>
      </c>
      <c r="G215" s="97" t="s">
        <v>234</v>
      </c>
      <c r="H215" s="97" t="s">
        <v>234</v>
      </c>
      <c r="I215" s="97" t="s">
        <v>234</v>
      </c>
      <c r="J215" s="97" t="s">
        <v>234</v>
      </c>
      <c r="K215" s="97" t="s">
        <v>234</v>
      </c>
      <c r="L215" s="97" t="s">
        <v>234</v>
      </c>
      <c r="M215" s="97" t="s">
        <v>234</v>
      </c>
      <c r="N215" s="97" t="s">
        <v>234</v>
      </c>
      <c r="O215" s="34">
        <f>COUNTIF(C215:N215,"Yes")</f>
        <v>2</v>
      </c>
      <c r="P215" s="34">
        <f>COUNTIF(C215:N215,"No")</f>
        <v>0</v>
      </c>
      <c r="Q215" s="50">
        <f>COUNTIF(C215:N215, "Insufficient evidence")</f>
        <v>10</v>
      </c>
      <c r="R215" s="34" t="s">
        <v>241</v>
      </c>
    </row>
    <row r="216" spans="1:18" ht="15" thickBot="1" x14ac:dyDescent="0.4">
      <c r="A216" s="9"/>
      <c r="B216" s="4"/>
      <c r="C216" s="97"/>
      <c r="D216" s="97"/>
      <c r="E216" s="97"/>
      <c r="F216" s="97"/>
      <c r="G216" s="97"/>
      <c r="H216" s="97"/>
      <c r="I216" s="97"/>
      <c r="J216" s="97"/>
      <c r="K216" s="97"/>
      <c r="L216" s="97"/>
      <c r="M216" s="97"/>
      <c r="N216" s="97"/>
      <c r="O216" s="34"/>
      <c r="P216" s="34"/>
      <c r="Q216" s="50"/>
      <c r="R216" s="34"/>
    </row>
    <row r="217" spans="1:18" ht="15" thickBot="1" x14ac:dyDescent="0.4">
      <c r="A217" s="108" t="s">
        <v>121</v>
      </c>
      <c r="B217" s="109"/>
      <c r="C217" s="100"/>
      <c r="D217" s="100"/>
      <c r="E217" s="100"/>
      <c r="F217" s="100"/>
      <c r="G217" s="100"/>
      <c r="H217" s="100"/>
      <c r="I217" s="100"/>
      <c r="J217" s="100"/>
      <c r="K217" s="100"/>
      <c r="L217" s="100"/>
      <c r="M217" s="100"/>
      <c r="N217" s="100"/>
      <c r="O217" s="86"/>
      <c r="P217" s="86"/>
      <c r="Q217" s="101"/>
      <c r="R217" s="86"/>
    </row>
    <row r="218" spans="1:18" x14ac:dyDescent="0.35">
      <c r="A218" s="8">
        <v>31</v>
      </c>
      <c r="B218" s="8" t="s">
        <v>9</v>
      </c>
      <c r="C218" s="97"/>
      <c r="D218" s="97"/>
      <c r="E218" s="97"/>
      <c r="F218" s="97"/>
      <c r="G218" s="97"/>
      <c r="H218" s="97"/>
      <c r="I218" s="97"/>
      <c r="J218" s="97"/>
      <c r="K218" s="97"/>
      <c r="L218" s="97"/>
      <c r="M218" s="97"/>
      <c r="N218" s="97"/>
      <c r="O218" s="34"/>
      <c r="P218" s="34"/>
      <c r="Q218" s="50"/>
      <c r="R218" s="34"/>
    </row>
    <row r="219" spans="1:18" x14ac:dyDescent="0.35">
      <c r="A219" s="7"/>
      <c r="B219" s="7" t="s">
        <v>134</v>
      </c>
      <c r="C219" s="97" t="s">
        <v>234</v>
      </c>
      <c r="D219" s="97" t="s">
        <v>234</v>
      </c>
      <c r="E219" s="97" t="s">
        <v>234</v>
      </c>
      <c r="F219" s="97" t="s">
        <v>234</v>
      </c>
      <c r="G219" s="97" t="s">
        <v>234</v>
      </c>
      <c r="H219" s="97" t="s">
        <v>234</v>
      </c>
      <c r="I219" s="97" t="s">
        <v>234</v>
      </c>
      <c r="J219" s="97" t="s">
        <v>234</v>
      </c>
      <c r="K219" s="97" t="s">
        <v>234</v>
      </c>
      <c r="L219" s="97" t="s">
        <v>234</v>
      </c>
      <c r="M219" s="97" t="s">
        <v>234</v>
      </c>
      <c r="N219" s="97" t="s">
        <v>234</v>
      </c>
      <c r="O219" s="34">
        <f>COUNTIF(C219:N219,"Yes")</f>
        <v>0</v>
      </c>
      <c r="P219" s="34">
        <f>COUNTIF(C219:N219,"No")</f>
        <v>0</v>
      </c>
      <c r="Q219" s="50">
        <f>COUNTIF(C219:N219, "Insufficient evidence")</f>
        <v>12</v>
      </c>
      <c r="R219" s="34" t="s">
        <v>241</v>
      </c>
    </row>
    <row r="220" spans="1:18" ht="15" thickBot="1" x14ac:dyDescent="0.4">
      <c r="A220" s="9"/>
      <c r="B220" s="4"/>
      <c r="C220" s="97"/>
      <c r="D220" s="97"/>
      <c r="E220" s="97"/>
      <c r="F220" s="97"/>
      <c r="G220" s="97"/>
      <c r="H220" s="97"/>
      <c r="I220" s="97"/>
      <c r="J220" s="97"/>
      <c r="K220" s="97"/>
      <c r="L220" s="97"/>
      <c r="M220" s="97"/>
      <c r="N220" s="97"/>
      <c r="O220" s="34"/>
      <c r="P220" s="34"/>
      <c r="Q220" s="50"/>
      <c r="R220" s="34"/>
    </row>
    <row r="221" spans="1:18" ht="15" thickBot="1" x14ac:dyDescent="0.4">
      <c r="A221" s="108" t="s">
        <v>11</v>
      </c>
      <c r="B221" s="109"/>
      <c r="C221" s="100"/>
      <c r="D221" s="100"/>
      <c r="E221" s="100"/>
      <c r="F221" s="100"/>
      <c r="G221" s="100"/>
      <c r="H221" s="100"/>
      <c r="I221" s="100"/>
      <c r="J221" s="100"/>
      <c r="K221" s="100"/>
      <c r="L221" s="100"/>
      <c r="M221" s="100"/>
      <c r="N221" s="100"/>
      <c r="O221" s="86"/>
      <c r="P221" s="86"/>
      <c r="Q221" s="101"/>
      <c r="R221" s="86"/>
    </row>
    <row r="222" spans="1:18" x14ac:dyDescent="0.35">
      <c r="A222" s="8">
        <v>35</v>
      </c>
      <c r="B222" s="8" t="s">
        <v>10</v>
      </c>
      <c r="C222" s="97"/>
      <c r="D222" s="97"/>
      <c r="E222" s="97"/>
      <c r="F222" s="97"/>
      <c r="G222" s="97"/>
      <c r="H222" s="97"/>
      <c r="I222" s="97"/>
      <c r="J222" s="97"/>
      <c r="K222" s="97"/>
      <c r="L222" s="97"/>
      <c r="M222" s="97"/>
      <c r="N222" s="97"/>
      <c r="O222" s="34"/>
      <c r="P222" s="34"/>
      <c r="Q222" s="50"/>
      <c r="R222" s="34"/>
    </row>
    <row r="223" spans="1:18" x14ac:dyDescent="0.35">
      <c r="A223" s="7"/>
      <c r="B223" s="7" t="s">
        <v>3</v>
      </c>
      <c r="C223" s="97" t="s">
        <v>234</v>
      </c>
      <c r="D223" s="97" t="s">
        <v>234</v>
      </c>
      <c r="E223" s="97" t="s">
        <v>234</v>
      </c>
      <c r="F223" s="97" t="s">
        <v>234</v>
      </c>
      <c r="G223" s="97" t="s">
        <v>234</v>
      </c>
      <c r="H223" s="97" t="s">
        <v>232</v>
      </c>
      <c r="I223" s="97" t="s">
        <v>234</v>
      </c>
      <c r="J223" s="97" t="s">
        <v>234</v>
      </c>
      <c r="K223" s="97" t="s">
        <v>234</v>
      </c>
      <c r="L223" s="97" t="s">
        <v>234</v>
      </c>
      <c r="M223" s="97" t="s">
        <v>234</v>
      </c>
      <c r="N223" s="97" t="s">
        <v>233</v>
      </c>
      <c r="O223" s="34">
        <f>COUNTIF(C223:N223,"Yes")</f>
        <v>1</v>
      </c>
      <c r="P223" s="34">
        <f>COUNTIF(C223:N223,"No")</f>
        <v>1</v>
      </c>
      <c r="Q223" s="50">
        <f>COUNTIF(C223:N223, "Insufficient evidence")</f>
        <v>10</v>
      </c>
      <c r="R223" s="34" t="s">
        <v>241</v>
      </c>
    </row>
    <row r="224" spans="1:18" ht="15" thickBot="1" x14ac:dyDescent="0.4">
      <c r="A224" s="9"/>
      <c r="B224" s="4"/>
      <c r="C224" s="97"/>
      <c r="D224" s="97"/>
      <c r="E224" s="97"/>
      <c r="F224" s="97"/>
      <c r="G224" s="97"/>
      <c r="H224" s="97"/>
      <c r="I224" s="97"/>
      <c r="J224" s="97"/>
      <c r="K224" s="97"/>
      <c r="L224" s="97"/>
      <c r="M224" s="97"/>
      <c r="N224" s="97"/>
      <c r="O224" s="34"/>
      <c r="P224" s="34"/>
      <c r="Q224" s="50"/>
      <c r="R224" s="34"/>
    </row>
    <row r="225" spans="1:18" ht="15" thickBot="1" x14ac:dyDescent="0.4">
      <c r="A225" s="108" t="s">
        <v>12</v>
      </c>
      <c r="B225" s="109"/>
      <c r="C225" s="100"/>
      <c r="D225" s="100"/>
      <c r="E225" s="100"/>
      <c r="F225" s="100"/>
      <c r="G225" s="100"/>
      <c r="H225" s="100"/>
      <c r="I225" s="100"/>
      <c r="J225" s="100"/>
      <c r="K225" s="100"/>
      <c r="L225" s="100"/>
      <c r="M225" s="100"/>
      <c r="N225" s="100"/>
      <c r="O225" s="86"/>
      <c r="P225" s="86"/>
      <c r="Q225" s="101"/>
      <c r="R225" s="86"/>
    </row>
    <row r="226" spans="1:18" x14ac:dyDescent="0.35">
      <c r="A226" s="6">
        <v>36</v>
      </c>
      <c r="B226" s="2" t="s">
        <v>125</v>
      </c>
      <c r="C226" s="97"/>
      <c r="D226" s="97"/>
      <c r="E226" s="97"/>
      <c r="F226" s="97"/>
      <c r="G226" s="97"/>
      <c r="H226" s="97"/>
      <c r="I226" s="97"/>
      <c r="J226" s="97"/>
      <c r="K226" s="97"/>
      <c r="L226" s="97"/>
      <c r="M226" s="97"/>
      <c r="N226" s="97"/>
      <c r="O226" s="34"/>
      <c r="P226" s="34"/>
      <c r="Q226" s="50"/>
      <c r="R226" s="34"/>
    </row>
    <row r="227" spans="1:18" x14ac:dyDescent="0.35">
      <c r="A227" s="7"/>
      <c r="B227" s="1" t="s">
        <v>134</v>
      </c>
      <c r="C227" s="97" t="s">
        <v>234</v>
      </c>
      <c r="D227" s="97" t="s">
        <v>234</v>
      </c>
      <c r="E227" s="97" t="s">
        <v>233</v>
      </c>
      <c r="F227" s="97" t="s">
        <v>234</v>
      </c>
      <c r="G227" s="97" t="s">
        <v>234</v>
      </c>
      <c r="H227" s="97" t="s">
        <v>234</v>
      </c>
      <c r="I227" s="97" t="s">
        <v>234</v>
      </c>
      <c r="J227" s="97" t="s">
        <v>234</v>
      </c>
      <c r="K227" s="97" t="s">
        <v>234</v>
      </c>
      <c r="L227" s="97" t="s">
        <v>234</v>
      </c>
      <c r="M227" s="97" t="s">
        <v>234</v>
      </c>
      <c r="N227" s="97" t="s">
        <v>234</v>
      </c>
      <c r="O227" s="34">
        <f>COUNTIF(C227:N227,"Yes")</f>
        <v>0</v>
      </c>
      <c r="P227" s="34">
        <f>COUNTIF(C227:N227,"No")</f>
        <v>1</v>
      </c>
      <c r="Q227" s="50">
        <f>COUNTIF(C227:N227, "Insufficient evidence")</f>
        <v>11</v>
      </c>
      <c r="R227" s="34" t="s">
        <v>241</v>
      </c>
    </row>
    <row r="228" spans="1:18" ht="15" thickBot="1" x14ac:dyDescent="0.4">
      <c r="A228" s="9"/>
      <c r="B228" s="4"/>
      <c r="C228" s="97"/>
      <c r="D228" s="97"/>
      <c r="E228" s="97"/>
      <c r="F228" s="97"/>
      <c r="G228" s="97"/>
      <c r="H228" s="97"/>
      <c r="I228" s="97"/>
      <c r="J228" s="97"/>
      <c r="K228" s="97"/>
      <c r="L228" s="97"/>
      <c r="M228" s="97"/>
      <c r="N228" s="97"/>
      <c r="O228" s="34"/>
      <c r="P228" s="34"/>
      <c r="Q228" s="50"/>
      <c r="R228" s="34"/>
    </row>
    <row r="229" spans="1:18" x14ac:dyDescent="0.35">
      <c r="A229" s="8">
        <v>37</v>
      </c>
      <c r="B229" s="3" t="s">
        <v>126</v>
      </c>
      <c r="C229" s="98"/>
      <c r="D229" s="98"/>
      <c r="E229" s="98"/>
      <c r="F229" s="98"/>
      <c r="G229" s="98"/>
      <c r="H229" s="98"/>
      <c r="I229" s="98"/>
      <c r="J229" s="98"/>
      <c r="K229" s="98"/>
      <c r="L229" s="98"/>
      <c r="M229" s="98"/>
      <c r="N229" s="98"/>
      <c r="O229" s="28"/>
      <c r="P229" s="28"/>
      <c r="Q229" s="51"/>
      <c r="R229" s="28"/>
    </row>
    <row r="230" spans="1:18" x14ac:dyDescent="0.35">
      <c r="A230" s="7"/>
      <c r="B230" s="1" t="s">
        <v>134</v>
      </c>
      <c r="C230" s="97" t="s">
        <v>234</v>
      </c>
      <c r="D230" s="97" t="s">
        <v>234</v>
      </c>
      <c r="E230" s="97" t="s">
        <v>233</v>
      </c>
      <c r="F230" s="97" t="s">
        <v>234</v>
      </c>
      <c r="G230" s="97" t="s">
        <v>234</v>
      </c>
      <c r="H230" s="97" t="s">
        <v>232</v>
      </c>
      <c r="I230" s="97" t="s">
        <v>234</v>
      </c>
      <c r="J230" s="97" t="s">
        <v>234</v>
      </c>
      <c r="K230" s="97" t="s">
        <v>234</v>
      </c>
      <c r="L230" s="97" t="s">
        <v>234</v>
      </c>
      <c r="M230" s="97" t="s">
        <v>234</v>
      </c>
      <c r="N230" s="97" t="s">
        <v>234</v>
      </c>
      <c r="O230" s="34">
        <f>COUNTIF(C230:N230,"Yes")</f>
        <v>1</v>
      </c>
      <c r="P230" s="34">
        <f>COUNTIF(C230:N230,"No")</f>
        <v>1</v>
      </c>
      <c r="Q230" s="50">
        <f>COUNTIF(C230:N230, "Insufficient evidence")</f>
        <v>10</v>
      </c>
      <c r="R230" s="34" t="s">
        <v>241</v>
      </c>
    </row>
    <row r="231" spans="1:18" ht="15" thickBot="1" x14ac:dyDescent="0.4">
      <c r="A231" s="7"/>
      <c r="B231" s="1"/>
      <c r="C231" s="99"/>
      <c r="D231" s="99"/>
      <c r="E231" s="99"/>
      <c r="F231" s="99"/>
      <c r="G231" s="99"/>
      <c r="H231" s="99"/>
      <c r="I231" s="99"/>
      <c r="J231" s="99"/>
      <c r="K231" s="99"/>
      <c r="L231" s="99"/>
      <c r="M231" s="99"/>
      <c r="N231" s="99"/>
      <c r="O231" s="29"/>
      <c r="P231" s="29"/>
      <c r="Q231" s="49"/>
      <c r="R231" s="29"/>
    </row>
    <row r="232" spans="1:18" x14ac:dyDescent="0.35">
      <c r="A232" s="6">
        <v>38</v>
      </c>
      <c r="B232" s="2" t="s">
        <v>127</v>
      </c>
      <c r="C232" s="97"/>
      <c r="D232" s="97"/>
      <c r="E232" s="97"/>
      <c r="F232" s="97"/>
      <c r="G232" s="97"/>
      <c r="H232" s="97"/>
      <c r="I232" s="97"/>
      <c r="J232" s="97"/>
      <c r="K232" s="97"/>
      <c r="L232" s="97"/>
      <c r="M232" s="97"/>
      <c r="N232" s="97"/>
      <c r="O232" s="34"/>
      <c r="P232" s="34"/>
      <c r="Q232" s="50"/>
      <c r="R232" s="34"/>
    </row>
    <row r="233" spans="1:18" x14ac:dyDescent="0.35">
      <c r="A233" s="7"/>
      <c r="B233" s="1" t="s">
        <v>134</v>
      </c>
      <c r="C233" s="97" t="s">
        <v>234</v>
      </c>
      <c r="D233" s="97" t="s">
        <v>233</v>
      </c>
      <c r="E233" s="97" t="s">
        <v>233</v>
      </c>
      <c r="F233" s="97" t="s">
        <v>234</v>
      </c>
      <c r="G233" s="97" t="s">
        <v>234</v>
      </c>
      <c r="H233" s="97" t="s">
        <v>234</v>
      </c>
      <c r="I233" s="97" t="s">
        <v>234</v>
      </c>
      <c r="J233" s="97" t="s">
        <v>234</v>
      </c>
      <c r="K233" s="97" t="s">
        <v>234</v>
      </c>
      <c r="L233" s="97" t="s">
        <v>234</v>
      </c>
      <c r="M233" s="97" t="s">
        <v>234</v>
      </c>
      <c r="N233" s="97" t="s">
        <v>234</v>
      </c>
      <c r="O233" s="34">
        <f>COUNTIF(C233:N233,"Yes")</f>
        <v>0</v>
      </c>
      <c r="P233" s="34">
        <f>COUNTIF(C233:N233,"No")</f>
        <v>2</v>
      </c>
      <c r="Q233" s="50">
        <f>COUNTIF(C233:N233, "Insufficient evidence")</f>
        <v>10</v>
      </c>
      <c r="R233" s="34" t="s">
        <v>241</v>
      </c>
    </row>
    <row r="234" spans="1:18" x14ac:dyDescent="0.35">
      <c r="A234" s="7"/>
      <c r="B234" s="1" t="s">
        <v>3</v>
      </c>
      <c r="C234" s="97" t="s">
        <v>234</v>
      </c>
      <c r="D234" s="97" t="s">
        <v>232</v>
      </c>
      <c r="E234" s="97" t="s">
        <v>232</v>
      </c>
      <c r="F234" s="97" t="s">
        <v>234</v>
      </c>
      <c r="G234" s="97" t="s">
        <v>234</v>
      </c>
      <c r="H234" s="97" t="s">
        <v>234</v>
      </c>
      <c r="I234" s="97" t="s">
        <v>234</v>
      </c>
      <c r="J234" s="97" t="s">
        <v>234</v>
      </c>
      <c r="K234" s="97" t="s">
        <v>234</v>
      </c>
      <c r="L234" s="97" t="s">
        <v>234</v>
      </c>
      <c r="M234" s="97" t="s">
        <v>234</v>
      </c>
      <c r="N234" s="97" t="s">
        <v>234</v>
      </c>
      <c r="O234" s="34">
        <f>COUNTIF(C234:N234,"Yes")</f>
        <v>2</v>
      </c>
      <c r="P234" s="34">
        <f>COUNTIF(C234:N234,"No")</f>
        <v>0</v>
      </c>
      <c r="Q234" s="50">
        <f>COUNTIF(C234:N234, "Insufficient evidence")</f>
        <v>10</v>
      </c>
      <c r="R234" s="34" t="s">
        <v>241</v>
      </c>
    </row>
    <row r="235" spans="1:18" ht="15" thickBot="1" x14ac:dyDescent="0.4">
      <c r="A235" s="9"/>
      <c r="B235" s="4"/>
      <c r="C235" s="97"/>
      <c r="D235" s="97"/>
      <c r="E235" s="97"/>
      <c r="F235" s="97"/>
      <c r="G235" s="97"/>
      <c r="H235" s="97"/>
      <c r="I235" s="97"/>
      <c r="J235" s="97"/>
      <c r="K235" s="97"/>
      <c r="L235" s="97"/>
      <c r="M235" s="97"/>
      <c r="N235" s="97"/>
      <c r="O235" s="34"/>
      <c r="P235" s="34"/>
      <c r="Q235" s="50"/>
      <c r="R235" s="34"/>
    </row>
    <row r="236" spans="1:18" x14ac:dyDescent="0.35">
      <c r="A236" s="8">
        <v>39</v>
      </c>
      <c r="B236" s="3" t="s">
        <v>128</v>
      </c>
      <c r="C236" s="98"/>
      <c r="D236" s="98"/>
      <c r="E236" s="98"/>
      <c r="F236" s="98"/>
      <c r="G236" s="98"/>
      <c r="H236" s="98"/>
      <c r="I236" s="98"/>
      <c r="J236" s="98"/>
      <c r="K236" s="98"/>
      <c r="L236" s="98"/>
      <c r="M236" s="98"/>
      <c r="N236" s="98"/>
      <c r="O236" s="28"/>
      <c r="P236" s="28"/>
      <c r="Q236" s="51"/>
      <c r="R236" s="28"/>
    </row>
    <row r="237" spans="1:18" x14ac:dyDescent="0.35">
      <c r="A237" s="7"/>
      <c r="B237" s="1" t="s">
        <v>134</v>
      </c>
      <c r="C237" s="97" t="s">
        <v>234</v>
      </c>
      <c r="D237" s="97" t="s">
        <v>234</v>
      </c>
      <c r="E237" s="97" t="s">
        <v>233</v>
      </c>
      <c r="F237" s="97" t="s">
        <v>234</v>
      </c>
      <c r="G237" s="97" t="s">
        <v>234</v>
      </c>
      <c r="H237" s="97" t="s">
        <v>234</v>
      </c>
      <c r="I237" s="97" t="s">
        <v>234</v>
      </c>
      <c r="J237" s="97" t="s">
        <v>234</v>
      </c>
      <c r="K237" s="97" t="s">
        <v>234</v>
      </c>
      <c r="L237" s="97" t="s">
        <v>234</v>
      </c>
      <c r="M237" s="97" t="s">
        <v>234</v>
      </c>
      <c r="N237" s="97" t="s">
        <v>234</v>
      </c>
      <c r="O237" s="34">
        <f>COUNTIF(C237:N237,"Yes")</f>
        <v>0</v>
      </c>
      <c r="P237" s="34">
        <f>COUNTIF(C237:N237,"No")</f>
        <v>1</v>
      </c>
      <c r="Q237" s="50">
        <f>COUNTIF(C237:N237, "Insufficient evidence")</f>
        <v>11</v>
      </c>
      <c r="R237" s="34" t="s">
        <v>241</v>
      </c>
    </row>
    <row r="238" spans="1:18" ht="15" thickBot="1" x14ac:dyDescent="0.4">
      <c r="A238" s="9"/>
      <c r="B238" s="4"/>
      <c r="C238" s="99"/>
      <c r="D238" s="99"/>
      <c r="E238" s="99"/>
      <c r="F238" s="99"/>
      <c r="G238" s="99"/>
      <c r="H238" s="99"/>
      <c r="I238" s="99"/>
      <c r="J238" s="99"/>
      <c r="K238" s="99"/>
      <c r="L238" s="99"/>
      <c r="M238" s="99"/>
      <c r="N238" s="99"/>
      <c r="O238" s="29"/>
      <c r="P238" s="29"/>
      <c r="Q238" s="49"/>
      <c r="R238" s="29"/>
    </row>
    <row r="239" spans="1:18" ht="15" thickBot="1" x14ac:dyDescent="0.4">
      <c r="A239" s="108" t="s">
        <v>13</v>
      </c>
      <c r="B239" s="109"/>
      <c r="C239" s="100"/>
      <c r="D239" s="100"/>
      <c r="E239" s="100"/>
      <c r="F239" s="100"/>
      <c r="G239" s="100"/>
      <c r="H239" s="100"/>
      <c r="I239" s="100"/>
      <c r="J239" s="100"/>
      <c r="K239" s="100"/>
      <c r="L239" s="100"/>
      <c r="M239" s="100"/>
      <c r="N239" s="100"/>
      <c r="O239" s="86"/>
      <c r="P239" s="86"/>
      <c r="Q239" s="101"/>
      <c r="R239" s="86"/>
    </row>
    <row r="240" spans="1:18" x14ac:dyDescent="0.35">
      <c r="A240" s="8">
        <v>42</v>
      </c>
      <c r="B240" s="8" t="s">
        <v>159</v>
      </c>
      <c r="C240" s="97"/>
      <c r="D240" s="97"/>
      <c r="E240" s="97"/>
      <c r="F240" s="97"/>
      <c r="G240" s="97"/>
      <c r="H240" s="97"/>
      <c r="I240" s="97"/>
      <c r="J240" s="97"/>
      <c r="K240" s="97"/>
      <c r="L240" s="97"/>
      <c r="M240" s="97"/>
      <c r="N240" s="97"/>
      <c r="O240" s="34"/>
      <c r="P240" s="34"/>
      <c r="Q240" s="50"/>
      <c r="R240" s="34"/>
    </row>
    <row r="241" spans="1:18" ht="15" thickBot="1" x14ac:dyDescent="0.4">
      <c r="A241" s="7"/>
      <c r="B241" s="7" t="s">
        <v>134</v>
      </c>
      <c r="C241" s="97" t="s">
        <v>234</v>
      </c>
      <c r="D241" s="97" t="s">
        <v>232</v>
      </c>
      <c r="E241" s="97" t="s">
        <v>234</v>
      </c>
      <c r="F241" s="97" t="s">
        <v>234</v>
      </c>
      <c r="G241" s="97" t="s">
        <v>234</v>
      </c>
      <c r="H241" s="97" t="s">
        <v>232</v>
      </c>
      <c r="I241" s="97" t="s">
        <v>234</v>
      </c>
      <c r="J241" s="97" t="s">
        <v>234</v>
      </c>
      <c r="K241" s="97" t="s">
        <v>234</v>
      </c>
      <c r="L241" s="97" t="s">
        <v>234</v>
      </c>
      <c r="M241" s="97" t="s">
        <v>234</v>
      </c>
      <c r="N241" s="97" t="s">
        <v>234</v>
      </c>
      <c r="O241" s="34">
        <f>COUNTIF(C241:N241,"Yes")</f>
        <v>2</v>
      </c>
      <c r="P241" s="34">
        <f>COUNTIF(C241:N241,"No")</f>
        <v>0</v>
      </c>
      <c r="Q241" s="50">
        <f>COUNTIF(C241:N241, "Insufficient evidence")</f>
        <v>10</v>
      </c>
      <c r="R241" s="34" t="s">
        <v>241</v>
      </c>
    </row>
    <row r="242" spans="1:18" x14ac:dyDescent="0.35">
      <c r="A242" s="6">
        <v>43</v>
      </c>
      <c r="B242" s="6" t="s">
        <v>160</v>
      </c>
      <c r="C242" s="98"/>
      <c r="D242" s="98"/>
      <c r="E242" s="98"/>
      <c r="F242" s="98"/>
      <c r="G242" s="98"/>
      <c r="H242" s="98"/>
      <c r="I242" s="98"/>
      <c r="J242" s="98"/>
      <c r="K242" s="98"/>
      <c r="L242" s="98"/>
      <c r="M242" s="98"/>
      <c r="N242" s="98"/>
      <c r="O242" s="28"/>
      <c r="P242" s="28"/>
      <c r="Q242" s="51"/>
      <c r="R242" s="28"/>
    </row>
    <row r="243" spans="1:18" ht="15" thickBot="1" x14ac:dyDescent="0.4">
      <c r="A243" s="7"/>
      <c r="B243" s="7" t="s">
        <v>134</v>
      </c>
      <c r="C243" s="99" t="s">
        <v>234</v>
      </c>
      <c r="D243" s="99" t="s">
        <v>232</v>
      </c>
      <c r="E243" s="99" t="s">
        <v>234</v>
      </c>
      <c r="F243" s="99" t="s">
        <v>234</v>
      </c>
      <c r="G243" s="99" t="s">
        <v>234</v>
      </c>
      <c r="H243" s="99" t="s">
        <v>232</v>
      </c>
      <c r="I243" s="99" t="s">
        <v>234</v>
      </c>
      <c r="J243" s="99" t="s">
        <v>234</v>
      </c>
      <c r="K243" s="99" t="s">
        <v>234</v>
      </c>
      <c r="L243" s="99" t="s">
        <v>234</v>
      </c>
      <c r="M243" s="99" t="s">
        <v>234</v>
      </c>
      <c r="N243" s="99" t="s">
        <v>234</v>
      </c>
      <c r="O243" s="29">
        <f>COUNTIF(C243:N243,"Yes")</f>
        <v>2</v>
      </c>
      <c r="P243" s="29">
        <f>COUNTIF(C243:N243,"No")</f>
        <v>0</v>
      </c>
      <c r="Q243" s="49">
        <f>COUNTIF(C243:N243, "Insufficient evidence")</f>
        <v>10</v>
      </c>
      <c r="R243" s="29" t="s">
        <v>241</v>
      </c>
    </row>
    <row r="244" spans="1:18" x14ac:dyDescent="0.35">
      <c r="A244" s="6">
        <v>44</v>
      </c>
      <c r="B244" s="6" t="s">
        <v>161</v>
      </c>
      <c r="C244" s="97"/>
      <c r="D244" s="97"/>
      <c r="E244" s="97"/>
      <c r="F244" s="97"/>
      <c r="G244" s="97"/>
      <c r="H244" s="97"/>
      <c r="I244" s="97"/>
      <c r="J244" s="97"/>
      <c r="K244" s="97"/>
      <c r="L244" s="97"/>
      <c r="M244" s="97"/>
      <c r="N244" s="97"/>
      <c r="O244" s="34"/>
      <c r="P244" s="34"/>
      <c r="Q244" s="50"/>
      <c r="R244" s="34"/>
    </row>
    <row r="245" spans="1:18" x14ac:dyDescent="0.35">
      <c r="A245" s="7"/>
      <c r="B245" s="7" t="s">
        <v>134</v>
      </c>
      <c r="C245" s="97" t="s">
        <v>234</v>
      </c>
      <c r="D245" s="97" t="s">
        <v>234</v>
      </c>
      <c r="E245" s="97" t="s">
        <v>234</v>
      </c>
      <c r="F245" s="97" t="s">
        <v>234</v>
      </c>
      <c r="G245" s="97" t="s">
        <v>234</v>
      </c>
      <c r="H245" s="97" t="s">
        <v>232</v>
      </c>
      <c r="I245" s="97" t="s">
        <v>234</v>
      </c>
      <c r="J245" s="97" t="s">
        <v>234</v>
      </c>
      <c r="K245" s="97" t="s">
        <v>234</v>
      </c>
      <c r="L245" s="97" t="s">
        <v>234</v>
      </c>
      <c r="M245" s="97" t="s">
        <v>234</v>
      </c>
      <c r="N245" s="97" t="s">
        <v>234</v>
      </c>
      <c r="O245" s="34">
        <f>COUNTIF(C245:N245,"Yes")</f>
        <v>1</v>
      </c>
      <c r="P245" s="34">
        <f>COUNTIF(C245:N245,"No")</f>
        <v>0</v>
      </c>
      <c r="Q245" s="50">
        <f>COUNTIF(C245:N245, "Insufficient evidence")</f>
        <v>11</v>
      </c>
      <c r="R245" s="34" t="s">
        <v>241</v>
      </c>
    </row>
    <row r="246" spans="1:18" x14ac:dyDescent="0.35">
      <c r="A246" s="7"/>
      <c r="B246" s="7" t="s">
        <v>3</v>
      </c>
      <c r="C246" s="97" t="s">
        <v>234</v>
      </c>
      <c r="D246" s="97" t="s">
        <v>234</v>
      </c>
      <c r="E246" s="97" t="s">
        <v>234</v>
      </c>
      <c r="F246" s="97" t="s">
        <v>234</v>
      </c>
      <c r="G246" s="97" t="s">
        <v>234</v>
      </c>
      <c r="H246" s="97" t="s">
        <v>232</v>
      </c>
      <c r="I246" s="97" t="s">
        <v>234</v>
      </c>
      <c r="J246" s="97" t="s">
        <v>234</v>
      </c>
      <c r="K246" s="97" t="s">
        <v>234</v>
      </c>
      <c r="L246" s="97" t="s">
        <v>234</v>
      </c>
      <c r="M246" s="97" t="s">
        <v>234</v>
      </c>
      <c r="N246" s="97" t="s">
        <v>234</v>
      </c>
      <c r="O246" s="34">
        <f>COUNTIF(C246:N246,"Yes")</f>
        <v>1</v>
      </c>
      <c r="P246" s="34">
        <f>COUNTIF(C246:N246,"No")</f>
        <v>0</v>
      </c>
      <c r="Q246" s="50">
        <f>COUNTIF(C246:N246, "Insufficient evidence")</f>
        <v>11</v>
      </c>
      <c r="R246" s="34" t="s">
        <v>241</v>
      </c>
    </row>
    <row r="247" spans="1:18" ht="15" thickBot="1" x14ac:dyDescent="0.4">
      <c r="A247" s="9"/>
      <c r="B247" s="4"/>
      <c r="C247" s="97"/>
      <c r="D247" s="97"/>
      <c r="E247" s="97"/>
      <c r="F247" s="97"/>
      <c r="G247" s="97"/>
      <c r="H247" s="97"/>
      <c r="I247" s="97"/>
      <c r="J247" s="97"/>
      <c r="K247" s="97"/>
      <c r="L247" s="97"/>
      <c r="M247" s="97"/>
      <c r="N247" s="97"/>
      <c r="O247" s="34"/>
      <c r="P247" s="34"/>
      <c r="Q247" s="50"/>
      <c r="R247" s="34"/>
    </row>
    <row r="248" spans="1:18" x14ac:dyDescent="0.35">
      <c r="A248" s="6">
        <v>45</v>
      </c>
      <c r="B248" s="6" t="s">
        <v>162</v>
      </c>
      <c r="C248" s="98"/>
      <c r="D248" s="98"/>
      <c r="E248" s="98"/>
      <c r="F248" s="98"/>
      <c r="G248" s="98"/>
      <c r="H248" s="98"/>
      <c r="I248" s="98"/>
      <c r="J248" s="98"/>
      <c r="K248" s="98"/>
      <c r="L248" s="98"/>
      <c r="M248" s="98"/>
      <c r="N248" s="98"/>
      <c r="O248" s="28"/>
      <c r="P248" s="28"/>
      <c r="Q248" s="51"/>
      <c r="R248" s="28"/>
    </row>
    <row r="249" spans="1:18" x14ac:dyDescent="0.35">
      <c r="A249" s="7"/>
      <c r="B249" s="7" t="s">
        <v>134</v>
      </c>
      <c r="C249" s="97" t="s">
        <v>234</v>
      </c>
      <c r="D249" s="97" t="s">
        <v>234</v>
      </c>
      <c r="E249" s="97" t="s">
        <v>234</v>
      </c>
      <c r="F249" s="97" t="s">
        <v>234</v>
      </c>
      <c r="G249" s="97" t="s">
        <v>234</v>
      </c>
      <c r="H249" s="97" t="s">
        <v>232</v>
      </c>
      <c r="I249" s="97" t="s">
        <v>234</v>
      </c>
      <c r="J249" s="97" t="s">
        <v>234</v>
      </c>
      <c r="K249" s="97" t="s">
        <v>234</v>
      </c>
      <c r="L249" s="97" t="s">
        <v>234</v>
      </c>
      <c r="M249" s="97" t="s">
        <v>234</v>
      </c>
      <c r="N249" s="97" t="s">
        <v>234</v>
      </c>
      <c r="O249" s="34">
        <f>COUNTIF(C249:N249,"Yes")</f>
        <v>1</v>
      </c>
      <c r="P249" s="34">
        <f>COUNTIF(C249:N249,"No")</f>
        <v>0</v>
      </c>
      <c r="Q249" s="50">
        <f>COUNTIF(C249:N249, "Insufficient evidence")</f>
        <v>11</v>
      </c>
      <c r="R249" s="34" t="s">
        <v>241</v>
      </c>
    </row>
    <row r="250" spans="1:18" x14ac:dyDescent="0.35">
      <c r="A250" s="7"/>
      <c r="B250" s="7" t="s">
        <v>3</v>
      </c>
      <c r="C250" s="97" t="s">
        <v>234</v>
      </c>
      <c r="D250" s="97" t="s">
        <v>234</v>
      </c>
      <c r="E250" s="97" t="s">
        <v>234</v>
      </c>
      <c r="F250" s="97" t="s">
        <v>234</v>
      </c>
      <c r="G250" s="97" t="s">
        <v>234</v>
      </c>
      <c r="H250" s="97" t="s">
        <v>232</v>
      </c>
      <c r="I250" s="97" t="s">
        <v>234</v>
      </c>
      <c r="J250" s="97" t="s">
        <v>234</v>
      </c>
      <c r="K250" s="97" t="s">
        <v>234</v>
      </c>
      <c r="L250" s="97" t="s">
        <v>234</v>
      </c>
      <c r="M250" s="97" t="s">
        <v>234</v>
      </c>
      <c r="N250" s="97" t="s">
        <v>234</v>
      </c>
      <c r="O250" s="34">
        <f>COUNTIF(C250:N250,"Yes")</f>
        <v>1</v>
      </c>
      <c r="P250" s="34">
        <f>COUNTIF(C250:N250,"No")</f>
        <v>0</v>
      </c>
      <c r="Q250" s="50">
        <f>COUNTIF(C250:N250, "Insufficient evidence")</f>
        <v>11</v>
      </c>
      <c r="R250" s="34" t="s">
        <v>241</v>
      </c>
    </row>
    <row r="251" spans="1:18" ht="15" thickBot="1" x14ac:dyDescent="0.4">
      <c r="A251" s="9"/>
      <c r="B251" s="4"/>
      <c r="C251" s="99"/>
      <c r="D251" s="99"/>
      <c r="E251" s="99"/>
      <c r="F251" s="99"/>
      <c r="G251" s="99"/>
      <c r="H251" s="99"/>
      <c r="I251" s="99"/>
      <c r="J251" s="99"/>
      <c r="K251" s="99"/>
      <c r="L251" s="99"/>
      <c r="M251" s="99"/>
      <c r="N251" s="99"/>
      <c r="O251" s="29"/>
      <c r="P251" s="29"/>
      <c r="Q251" s="49"/>
      <c r="R251" s="29"/>
    </row>
    <row r="252" spans="1:18" ht="15" thickBot="1" x14ac:dyDescent="0.4">
      <c r="A252" s="106" t="s">
        <v>1</v>
      </c>
      <c r="B252" s="107"/>
      <c r="C252" s="97"/>
      <c r="D252" s="97"/>
      <c r="E252" s="97"/>
      <c r="F252" s="97"/>
      <c r="G252" s="97"/>
      <c r="H252" s="97"/>
      <c r="I252" s="97"/>
      <c r="J252" s="97"/>
      <c r="K252" s="97"/>
      <c r="L252" s="97"/>
      <c r="M252" s="97"/>
      <c r="N252" s="97"/>
      <c r="O252" s="34"/>
      <c r="P252" s="34"/>
      <c r="Q252" s="50"/>
      <c r="R252" s="34"/>
    </row>
    <row r="253" spans="1:18" ht="15" thickBot="1" x14ac:dyDescent="0.4">
      <c r="A253" s="108" t="s">
        <v>15</v>
      </c>
      <c r="B253" s="109"/>
      <c r="C253" s="100"/>
      <c r="D253" s="100"/>
      <c r="E253" s="100"/>
      <c r="F253" s="100"/>
      <c r="G253" s="100"/>
      <c r="H253" s="100"/>
      <c r="I253" s="100"/>
      <c r="J253" s="100"/>
      <c r="K253" s="100"/>
      <c r="L253" s="100"/>
      <c r="M253" s="100"/>
      <c r="N253" s="100"/>
      <c r="O253" s="86"/>
      <c r="P253" s="86"/>
      <c r="Q253" s="101"/>
      <c r="R253" s="86"/>
    </row>
    <row r="254" spans="1:18" x14ac:dyDescent="0.35">
      <c r="A254" s="8">
        <v>52</v>
      </c>
      <c r="B254" s="3" t="s">
        <v>172</v>
      </c>
      <c r="C254" s="97" t="s">
        <v>234</v>
      </c>
      <c r="D254" s="97" t="s">
        <v>234</v>
      </c>
      <c r="E254" s="97" t="s">
        <v>234</v>
      </c>
      <c r="F254" s="97" t="s">
        <v>234</v>
      </c>
      <c r="G254" s="97" t="s">
        <v>234</v>
      </c>
      <c r="H254" s="97" t="s">
        <v>234</v>
      </c>
      <c r="I254" s="97" t="s">
        <v>234</v>
      </c>
      <c r="J254" s="97" t="s">
        <v>234</v>
      </c>
      <c r="K254" s="97" t="s">
        <v>234</v>
      </c>
      <c r="L254" s="97" t="s">
        <v>234</v>
      </c>
      <c r="M254" s="97" t="s">
        <v>233</v>
      </c>
      <c r="N254" s="97" t="s">
        <v>234</v>
      </c>
      <c r="O254" s="34">
        <f>COUNTIF(C254:N254,"Yes")</f>
        <v>0</v>
      </c>
      <c r="P254" s="34">
        <f>COUNTIF(C254:N254,"No")</f>
        <v>1</v>
      </c>
      <c r="Q254" s="50">
        <f>COUNTIF(C254:N254, "Insufficient evidence")</f>
        <v>11</v>
      </c>
      <c r="R254" s="34" t="s">
        <v>241</v>
      </c>
    </row>
    <row r="255" spans="1:18" ht="15" thickBot="1" x14ac:dyDescent="0.4">
      <c r="A255" s="7"/>
      <c r="B255" s="3"/>
      <c r="C255" s="97"/>
      <c r="D255" s="97"/>
      <c r="E255" s="97"/>
      <c r="F255" s="97"/>
      <c r="G255" s="97"/>
      <c r="H255" s="97"/>
      <c r="I255" s="97"/>
      <c r="J255" s="97"/>
      <c r="K255" s="97"/>
      <c r="L255" s="97"/>
      <c r="M255" s="97"/>
      <c r="N255" s="97"/>
      <c r="O255" s="34"/>
      <c r="P255" s="34"/>
      <c r="Q255" s="50"/>
      <c r="R255" s="34"/>
    </row>
    <row r="256" spans="1:18" x14ac:dyDescent="0.35">
      <c r="A256" s="8">
        <v>53</v>
      </c>
      <c r="B256" s="2" t="s">
        <v>173</v>
      </c>
      <c r="C256" s="98" t="s">
        <v>234</v>
      </c>
      <c r="D256" s="98" t="s">
        <v>234</v>
      </c>
      <c r="E256" s="98" t="s">
        <v>234</v>
      </c>
      <c r="F256" s="98" t="s">
        <v>234</v>
      </c>
      <c r="G256" s="98" t="s">
        <v>234</v>
      </c>
      <c r="H256" s="98" t="s">
        <v>234</v>
      </c>
      <c r="I256" s="98" t="s">
        <v>234</v>
      </c>
      <c r="J256" s="98" t="s">
        <v>234</v>
      </c>
      <c r="K256" s="98" t="s">
        <v>234</v>
      </c>
      <c r="L256" s="98" t="s">
        <v>234</v>
      </c>
      <c r="M256" s="98" t="s">
        <v>232</v>
      </c>
      <c r="N256" s="98" t="s">
        <v>234</v>
      </c>
      <c r="O256" s="28">
        <f>COUNTIF(C256:N256,"Yes")</f>
        <v>1</v>
      </c>
      <c r="P256" s="28">
        <f>COUNTIF(C256:N256,"No")</f>
        <v>0</v>
      </c>
      <c r="Q256" s="51">
        <f>COUNTIF(C256:N256, "Insufficient evidence")</f>
        <v>11</v>
      </c>
      <c r="R256" s="28" t="s">
        <v>241</v>
      </c>
    </row>
    <row r="257" spans="1:18" ht="15" thickBot="1" x14ac:dyDescent="0.4">
      <c r="A257" s="7"/>
      <c r="B257" s="5"/>
      <c r="C257" s="99"/>
      <c r="D257" s="99"/>
      <c r="E257" s="99"/>
      <c r="F257" s="99"/>
      <c r="G257" s="99"/>
      <c r="H257" s="99"/>
      <c r="I257" s="99"/>
      <c r="J257" s="99"/>
      <c r="K257" s="99"/>
      <c r="L257" s="99"/>
      <c r="M257" s="99"/>
      <c r="N257" s="99"/>
      <c r="O257" s="29"/>
      <c r="P257" s="29"/>
      <c r="Q257" s="49"/>
      <c r="R257" s="29"/>
    </row>
    <row r="258" spans="1:18" x14ac:dyDescent="0.35">
      <c r="A258" s="8">
        <v>54</v>
      </c>
      <c r="B258" s="3" t="s">
        <v>174</v>
      </c>
      <c r="C258" s="97" t="s">
        <v>234</v>
      </c>
      <c r="D258" s="97" t="s">
        <v>234</v>
      </c>
      <c r="E258" s="97" t="s">
        <v>234</v>
      </c>
      <c r="F258" s="97" t="s">
        <v>234</v>
      </c>
      <c r="G258" s="97" t="s">
        <v>234</v>
      </c>
      <c r="H258" s="97" t="s">
        <v>234</v>
      </c>
      <c r="I258" s="97" t="s">
        <v>234</v>
      </c>
      <c r="J258" s="97" t="s">
        <v>234</v>
      </c>
      <c r="K258" s="97" t="s">
        <v>234</v>
      </c>
      <c r="L258" s="97" t="s">
        <v>234</v>
      </c>
      <c r="M258" s="97" t="s">
        <v>233</v>
      </c>
      <c r="N258" s="97" t="s">
        <v>234</v>
      </c>
      <c r="O258" s="34">
        <f>COUNTIF(C258:N258,"Yes")</f>
        <v>0</v>
      </c>
      <c r="P258" s="34">
        <f>COUNTIF(C258:N258,"No")</f>
        <v>1</v>
      </c>
      <c r="Q258" s="50">
        <f>COUNTIF(C258:N258, "Insufficient evidence")</f>
        <v>11</v>
      </c>
      <c r="R258" s="34" t="s">
        <v>241</v>
      </c>
    </row>
    <row r="259" spans="1:18" ht="15" thickBot="1" x14ac:dyDescent="0.4">
      <c r="A259" s="9"/>
      <c r="B259" s="5"/>
      <c r="C259" s="97"/>
      <c r="D259" s="97"/>
      <c r="E259" s="97"/>
      <c r="F259" s="97"/>
      <c r="G259" s="97"/>
      <c r="H259" s="97"/>
      <c r="I259" s="97"/>
      <c r="J259" s="97"/>
      <c r="K259" s="97"/>
      <c r="L259" s="97"/>
      <c r="M259" s="97"/>
      <c r="N259" s="97"/>
      <c r="O259" s="34"/>
      <c r="P259" s="34"/>
      <c r="Q259" s="50"/>
      <c r="R259" s="34"/>
    </row>
    <row r="260" spans="1:18" ht="15" thickBot="1" x14ac:dyDescent="0.4">
      <c r="A260" s="108" t="s">
        <v>17</v>
      </c>
      <c r="B260" s="109"/>
      <c r="C260" s="100"/>
      <c r="D260" s="100"/>
      <c r="E260" s="100"/>
      <c r="F260" s="100"/>
      <c r="G260" s="100"/>
      <c r="H260" s="100"/>
      <c r="I260" s="100"/>
      <c r="J260" s="100"/>
      <c r="K260" s="100"/>
      <c r="L260" s="100"/>
      <c r="M260" s="100"/>
      <c r="N260" s="100"/>
      <c r="O260" s="86"/>
      <c r="P260" s="86"/>
      <c r="Q260" s="101"/>
      <c r="R260" s="86"/>
    </row>
    <row r="261" spans="1:18" x14ac:dyDescent="0.35">
      <c r="A261" s="2">
        <v>57</v>
      </c>
      <c r="B261" s="2" t="s">
        <v>114</v>
      </c>
      <c r="C261" s="97"/>
      <c r="D261" s="97"/>
      <c r="E261" s="97"/>
      <c r="F261" s="97"/>
      <c r="G261" s="97"/>
      <c r="H261" s="97"/>
      <c r="I261" s="97"/>
      <c r="J261" s="97"/>
      <c r="K261" s="97"/>
      <c r="L261" s="97"/>
      <c r="M261" s="97"/>
      <c r="N261" s="97"/>
      <c r="O261" s="34"/>
      <c r="P261" s="34"/>
      <c r="Q261" s="50"/>
      <c r="R261" s="34"/>
    </row>
    <row r="262" spans="1:18" ht="15" thickBot="1" x14ac:dyDescent="0.4">
      <c r="A262" s="4"/>
      <c r="B262" s="4" t="s">
        <v>134</v>
      </c>
      <c r="C262" s="97" t="s">
        <v>234</v>
      </c>
      <c r="D262" s="97" t="s">
        <v>234</v>
      </c>
      <c r="E262" s="97" t="s">
        <v>234</v>
      </c>
      <c r="F262" s="97" t="s">
        <v>234</v>
      </c>
      <c r="G262" s="97" t="s">
        <v>234</v>
      </c>
      <c r="H262" s="97" t="s">
        <v>234</v>
      </c>
      <c r="I262" s="97" t="s">
        <v>234</v>
      </c>
      <c r="J262" s="97" t="s">
        <v>234</v>
      </c>
      <c r="K262" s="97" t="s">
        <v>234</v>
      </c>
      <c r="L262" s="97" t="s">
        <v>234</v>
      </c>
      <c r="M262" s="97" t="s">
        <v>234</v>
      </c>
      <c r="N262" s="97" t="s">
        <v>234</v>
      </c>
      <c r="O262" s="34">
        <f>COUNTIF(C262:N262,"Yes")</f>
        <v>0</v>
      </c>
      <c r="P262" s="34">
        <f>COUNTIF(C262:N262,"No")</f>
        <v>0</v>
      </c>
      <c r="Q262" s="50">
        <f>COUNTIF(C262:N262, "Insufficient evidence")</f>
        <v>12</v>
      </c>
      <c r="R262" s="34" t="s">
        <v>241</v>
      </c>
    </row>
    <row r="263" spans="1:18" x14ac:dyDescent="0.35">
      <c r="A263" s="2">
        <v>58</v>
      </c>
      <c r="B263" s="2" t="s">
        <v>85</v>
      </c>
      <c r="C263" s="98"/>
      <c r="D263" s="98"/>
      <c r="E263" s="98"/>
      <c r="F263" s="98"/>
      <c r="G263" s="98"/>
      <c r="H263" s="98"/>
      <c r="I263" s="98"/>
      <c r="J263" s="98"/>
      <c r="K263" s="98"/>
      <c r="L263" s="98"/>
      <c r="M263" s="98"/>
      <c r="N263" s="98"/>
      <c r="O263" s="28"/>
      <c r="P263" s="28"/>
      <c r="Q263" s="51"/>
      <c r="R263" s="28"/>
    </row>
    <row r="264" spans="1:18" x14ac:dyDescent="0.35">
      <c r="A264" s="1"/>
      <c r="B264" s="1" t="s">
        <v>3</v>
      </c>
      <c r="C264" s="97" t="s">
        <v>234</v>
      </c>
      <c r="D264" s="97" t="s">
        <v>234</v>
      </c>
      <c r="E264" s="97" t="s">
        <v>234</v>
      </c>
      <c r="F264" s="97" t="s">
        <v>234</v>
      </c>
      <c r="G264" s="97" t="s">
        <v>234</v>
      </c>
      <c r="H264" s="97" t="s">
        <v>234</v>
      </c>
      <c r="I264" s="97" t="s">
        <v>234</v>
      </c>
      <c r="J264" s="97" t="s">
        <v>234</v>
      </c>
      <c r="K264" s="97" t="s">
        <v>234</v>
      </c>
      <c r="L264" s="97" t="s">
        <v>234</v>
      </c>
      <c r="M264" s="97" t="s">
        <v>233</v>
      </c>
      <c r="N264" s="97" t="s">
        <v>234</v>
      </c>
      <c r="O264" s="34">
        <f>COUNTIF(C264:N264,"Yes")</f>
        <v>0</v>
      </c>
      <c r="P264" s="34">
        <f>COUNTIF(C264:N264,"No")</f>
        <v>1</v>
      </c>
      <c r="Q264" s="50">
        <f>COUNTIF(C264:N264, "Insufficient evidence")</f>
        <v>11</v>
      </c>
      <c r="R264" s="34" t="s">
        <v>241</v>
      </c>
    </row>
    <row r="265" spans="1:18" ht="15" thickBot="1" x14ac:dyDescent="0.4">
      <c r="A265" s="1"/>
      <c r="B265" s="1"/>
      <c r="C265" s="99"/>
      <c r="D265" s="99"/>
      <c r="E265" s="99"/>
      <c r="F265" s="99"/>
      <c r="G265" s="99"/>
      <c r="H265" s="99"/>
      <c r="I265" s="99"/>
      <c r="J265" s="99"/>
      <c r="K265" s="99"/>
      <c r="L265" s="99"/>
      <c r="M265" s="99"/>
      <c r="N265" s="99"/>
      <c r="O265" s="29"/>
      <c r="P265" s="29"/>
      <c r="Q265" s="49"/>
      <c r="R265" s="29"/>
    </row>
    <row r="266" spans="1:18" ht="15" thickBot="1" x14ac:dyDescent="0.4">
      <c r="A266" s="106" t="s">
        <v>4</v>
      </c>
      <c r="B266" s="107"/>
      <c r="C266" s="100"/>
      <c r="D266" s="100"/>
      <c r="E266" s="100"/>
      <c r="F266" s="100"/>
      <c r="G266" s="100"/>
      <c r="H266" s="100"/>
      <c r="I266" s="100"/>
      <c r="J266" s="100"/>
      <c r="K266" s="100"/>
      <c r="L266" s="100"/>
      <c r="M266" s="100"/>
      <c r="N266" s="100"/>
      <c r="O266" s="86"/>
      <c r="P266" s="86"/>
      <c r="Q266" s="101"/>
      <c r="R266" s="86"/>
    </row>
    <row r="267" spans="1:18" ht="15" thickBot="1" x14ac:dyDescent="0.4">
      <c r="A267" s="108" t="s">
        <v>32</v>
      </c>
      <c r="B267" s="109"/>
      <c r="C267" s="100"/>
      <c r="D267" s="100"/>
      <c r="E267" s="100"/>
      <c r="F267" s="100"/>
      <c r="G267" s="100"/>
      <c r="H267" s="100"/>
      <c r="I267" s="100"/>
      <c r="J267" s="100"/>
      <c r="K267" s="100"/>
      <c r="L267" s="100"/>
      <c r="M267" s="100"/>
      <c r="N267" s="100"/>
      <c r="O267" s="86"/>
      <c r="P267" s="86"/>
      <c r="Q267" s="101"/>
      <c r="R267" s="86"/>
    </row>
    <row r="268" spans="1:18" ht="29" x14ac:dyDescent="0.35">
      <c r="A268" s="6">
        <v>62</v>
      </c>
      <c r="B268" s="11" t="s">
        <v>181</v>
      </c>
      <c r="C268" s="97" t="s">
        <v>234</v>
      </c>
      <c r="D268" s="97" t="s">
        <v>234</v>
      </c>
      <c r="E268" s="97" t="s">
        <v>233</v>
      </c>
      <c r="F268" s="97" t="s">
        <v>234</v>
      </c>
      <c r="G268" s="97" t="s">
        <v>234</v>
      </c>
      <c r="H268" s="97" t="s">
        <v>232</v>
      </c>
      <c r="I268" s="97" t="s">
        <v>234</v>
      </c>
      <c r="J268" s="97" t="s">
        <v>234</v>
      </c>
      <c r="K268" s="97" t="s">
        <v>234</v>
      </c>
      <c r="L268" s="97" t="s">
        <v>234</v>
      </c>
      <c r="M268" s="97" t="s">
        <v>234</v>
      </c>
      <c r="N268" s="97" t="s">
        <v>234</v>
      </c>
      <c r="O268" s="34">
        <f>COUNTIF(C268:N268,"Yes")</f>
        <v>1</v>
      </c>
      <c r="P268" s="34">
        <f>COUNTIF(C268:N268,"No")</f>
        <v>1</v>
      </c>
      <c r="Q268" s="50">
        <f>COUNTIF(C268:N268, "Insufficient evidence")</f>
        <v>10</v>
      </c>
      <c r="R268" s="34" t="s">
        <v>241</v>
      </c>
    </row>
    <row r="269" spans="1:18" ht="15" thickBot="1" x14ac:dyDescent="0.4">
      <c r="A269" s="9"/>
      <c r="B269" s="9"/>
      <c r="C269" s="97"/>
      <c r="D269" s="97"/>
      <c r="E269" s="97"/>
      <c r="F269" s="97"/>
      <c r="G269" s="97"/>
      <c r="H269" s="97"/>
      <c r="I269" s="97"/>
      <c r="J269" s="97"/>
      <c r="K269" s="97"/>
      <c r="L269" s="97"/>
      <c r="M269" s="97"/>
      <c r="N269" s="97"/>
      <c r="O269" s="34"/>
      <c r="P269" s="34"/>
      <c r="Q269" s="50"/>
      <c r="R269" s="34"/>
    </row>
    <row r="270" spans="1:18" x14ac:dyDescent="0.35">
      <c r="A270" s="8">
        <v>65</v>
      </c>
      <c r="B270" s="8" t="s">
        <v>214</v>
      </c>
      <c r="C270" s="98" t="s">
        <v>234</v>
      </c>
      <c r="D270" s="98" t="s">
        <v>234</v>
      </c>
      <c r="E270" s="98" t="s">
        <v>234</v>
      </c>
      <c r="F270" s="98" t="s">
        <v>234</v>
      </c>
      <c r="G270" s="98" t="s">
        <v>234</v>
      </c>
      <c r="H270" s="98" t="s">
        <v>232</v>
      </c>
      <c r="I270" s="98" t="s">
        <v>234</v>
      </c>
      <c r="J270" s="98" t="s">
        <v>234</v>
      </c>
      <c r="K270" s="98" t="s">
        <v>234</v>
      </c>
      <c r="L270" s="98" t="s">
        <v>234</v>
      </c>
      <c r="M270" s="98" t="s">
        <v>234</v>
      </c>
      <c r="N270" s="98" t="s">
        <v>234</v>
      </c>
      <c r="O270" s="28">
        <f>COUNTIF(C270:N270,"Yes")</f>
        <v>1</v>
      </c>
      <c r="P270" s="28">
        <f>COUNTIF(C270:N270,"No")</f>
        <v>0</v>
      </c>
      <c r="Q270" s="51">
        <f>COUNTIF(C270:N270, "Insufficient evidence")</f>
        <v>11</v>
      </c>
      <c r="R270" s="28" t="s">
        <v>241</v>
      </c>
    </row>
    <row r="271" spans="1:18" ht="15" thickBot="1" x14ac:dyDescent="0.4">
      <c r="A271" s="9"/>
      <c r="B271" s="9"/>
      <c r="C271" s="99"/>
      <c r="D271" s="99"/>
      <c r="E271" s="99"/>
      <c r="F271" s="99"/>
      <c r="G271" s="99"/>
      <c r="H271" s="99"/>
      <c r="I271" s="99"/>
      <c r="J271" s="99"/>
      <c r="K271" s="99"/>
      <c r="L271" s="99"/>
      <c r="M271" s="99"/>
      <c r="N271" s="99"/>
      <c r="O271" s="29"/>
      <c r="P271" s="29"/>
      <c r="Q271" s="49"/>
      <c r="R271" s="29"/>
    </row>
    <row r="272" spans="1:18" x14ac:dyDescent="0.35">
      <c r="A272" s="8">
        <v>66</v>
      </c>
      <c r="B272" s="8" t="s">
        <v>53</v>
      </c>
      <c r="C272" s="97" t="s">
        <v>234</v>
      </c>
      <c r="D272" s="97" t="s">
        <v>234</v>
      </c>
      <c r="E272" s="97" t="s">
        <v>234</v>
      </c>
      <c r="F272" s="97" t="s">
        <v>234</v>
      </c>
      <c r="G272" s="97" t="s">
        <v>234</v>
      </c>
      <c r="H272" s="97" t="s">
        <v>233</v>
      </c>
      <c r="I272" s="97" t="s">
        <v>234</v>
      </c>
      <c r="J272" s="97" t="s">
        <v>234</v>
      </c>
      <c r="K272" s="97" t="s">
        <v>234</v>
      </c>
      <c r="L272" s="97" t="s">
        <v>234</v>
      </c>
      <c r="M272" s="97" t="s">
        <v>234</v>
      </c>
      <c r="N272" s="97" t="s">
        <v>234</v>
      </c>
      <c r="O272" s="34">
        <f>COUNTIF(C272:N272,"Yes")</f>
        <v>0</v>
      </c>
      <c r="P272" s="34">
        <f>COUNTIF(C272:N272,"No")</f>
        <v>1</v>
      </c>
      <c r="Q272" s="50">
        <f>COUNTIF(C272:N272, "Insufficient evidence")</f>
        <v>11</v>
      </c>
      <c r="R272" s="34" t="s">
        <v>241</v>
      </c>
    </row>
    <row r="273" spans="1:18" ht="15" thickBot="1" x14ac:dyDescent="0.4">
      <c r="A273" s="9"/>
      <c r="B273" s="9"/>
      <c r="C273" s="97"/>
      <c r="D273" s="97"/>
      <c r="E273" s="97"/>
      <c r="F273" s="97"/>
      <c r="G273" s="97"/>
      <c r="H273" s="97"/>
      <c r="I273" s="97"/>
      <c r="J273" s="97"/>
      <c r="K273" s="97"/>
      <c r="L273" s="97"/>
      <c r="M273" s="97"/>
      <c r="N273" s="97"/>
      <c r="O273" s="34"/>
      <c r="P273" s="34"/>
      <c r="Q273" s="50"/>
      <c r="R273" s="34"/>
    </row>
    <row r="274" spans="1:18" ht="15" thickBot="1" x14ac:dyDescent="0.4">
      <c r="A274" s="108" t="s">
        <v>35</v>
      </c>
      <c r="B274" s="109"/>
      <c r="C274" s="100"/>
      <c r="D274" s="100"/>
      <c r="E274" s="100"/>
      <c r="F274" s="100"/>
      <c r="G274" s="100"/>
      <c r="H274" s="100"/>
      <c r="I274" s="100"/>
      <c r="J274" s="100"/>
      <c r="K274" s="100"/>
      <c r="L274" s="100"/>
      <c r="M274" s="100"/>
      <c r="N274" s="100"/>
      <c r="O274" s="86"/>
      <c r="P274" s="86"/>
      <c r="Q274" s="101"/>
      <c r="R274" s="86"/>
    </row>
    <row r="275" spans="1:18" x14ac:dyDescent="0.35">
      <c r="A275" s="6">
        <v>68</v>
      </c>
      <c r="B275" s="6" t="s">
        <v>185</v>
      </c>
      <c r="C275" s="97"/>
      <c r="D275" s="97"/>
      <c r="E275" s="97"/>
      <c r="F275" s="97"/>
      <c r="G275" s="97"/>
      <c r="H275" s="97"/>
      <c r="I275" s="97"/>
      <c r="J275" s="97"/>
      <c r="K275" s="97"/>
      <c r="L275" s="97"/>
      <c r="M275" s="97"/>
      <c r="N275" s="97"/>
      <c r="O275" s="34"/>
      <c r="P275" s="34"/>
      <c r="Q275" s="50"/>
      <c r="R275" s="34"/>
    </row>
    <row r="276" spans="1:18" x14ac:dyDescent="0.35">
      <c r="A276" s="7"/>
      <c r="B276" s="7" t="s">
        <v>19</v>
      </c>
      <c r="C276" s="97" t="s">
        <v>234</v>
      </c>
      <c r="D276" s="97" t="s">
        <v>234</v>
      </c>
      <c r="E276" s="97" t="s">
        <v>234</v>
      </c>
      <c r="F276" s="97" t="s">
        <v>234</v>
      </c>
      <c r="G276" s="97" t="s">
        <v>234</v>
      </c>
      <c r="H276" s="97" t="s">
        <v>234</v>
      </c>
      <c r="I276" s="97" t="s">
        <v>234</v>
      </c>
      <c r="J276" s="97" t="s">
        <v>234</v>
      </c>
      <c r="K276" s="97" t="s">
        <v>234</v>
      </c>
      <c r="L276" s="97" t="s">
        <v>234</v>
      </c>
      <c r="M276" s="97" t="s">
        <v>234</v>
      </c>
      <c r="N276" s="97" t="s">
        <v>234</v>
      </c>
      <c r="O276" s="34">
        <f>COUNTIF(C276:N276,"Yes")</f>
        <v>0</v>
      </c>
      <c r="P276" s="34">
        <f>COUNTIF(C276:N276,"No")</f>
        <v>0</v>
      </c>
      <c r="Q276" s="50">
        <f>COUNTIF(C276:N276, "Insufficient evidence")</f>
        <v>12</v>
      </c>
      <c r="R276" s="34" t="s">
        <v>241</v>
      </c>
    </row>
    <row r="277" spans="1:18" ht="15" thickBot="1" x14ac:dyDescent="0.4">
      <c r="A277" s="7"/>
      <c r="B277" s="9"/>
      <c r="C277" s="97"/>
      <c r="D277" s="97"/>
      <c r="E277" s="97"/>
      <c r="F277" s="97"/>
      <c r="G277" s="97"/>
      <c r="H277" s="97"/>
      <c r="I277" s="97"/>
      <c r="J277" s="97"/>
      <c r="K277" s="97"/>
      <c r="L277" s="97"/>
      <c r="M277" s="97"/>
      <c r="N277" s="97"/>
      <c r="O277" s="34"/>
      <c r="P277" s="34"/>
      <c r="Q277" s="50"/>
      <c r="R277" s="34"/>
    </row>
    <row r="278" spans="1:18" ht="29" x14ac:dyDescent="0.35">
      <c r="A278" s="6">
        <v>69</v>
      </c>
      <c r="B278" s="15" t="s">
        <v>115</v>
      </c>
      <c r="C278" s="98" t="s">
        <v>234</v>
      </c>
      <c r="D278" s="98" t="s">
        <v>234</v>
      </c>
      <c r="E278" s="98" t="s">
        <v>233</v>
      </c>
      <c r="F278" s="98" t="s">
        <v>234</v>
      </c>
      <c r="G278" s="98" t="s">
        <v>233</v>
      </c>
      <c r="H278" s="98" t="s">
        <v>234</v>
      </c>
      <c r="I278" s="98" t="s">
        <v>234</v>
      </c>
      <c r="J278" s="98" t="s">
        <v>234</v>
      </c>
      <c r="K278" s="98" t="s">
        <v>234</v>
      </c>
      <c r="L278" s="98" t="s">
        <v>234</v>
      </c>
      <c r="M278" s="98" t="s">
        <v>234</v>
      </c>
      <c r="N278" s="98" t="s">
        <v>234</v>
      </c>
      <c r="O278" s="28">
        <f>COUNTIF(C278:N278,"Yes")</f>
        <v>0</v>
      </c>
      <c r="P278" s="28">
        <f>COUNTIF(C278:N278,"No")</f>
        <v>2</v>
      </c>
      <c r="Q278" s="51">
        <f>COUNTIF(C278:N278, "Insufficient evidence")</f>
        <v>10</v>
      </c>
      <c r="R278" s="28" t="s">
        <v>241</v>
      </c>
    </row>
    <row r="279" spans="1:18" ht="15" thickBot="1" x14ac:dyDescent="0.4">
      <c r="A279" s="9"/>
      <c r="B279" s="9"/>
      <c r="C279" s="99"/>
      <c r="D279" s="99"/>
      <c r="E279" s="99"/>
      <c r="F279" s="99"/>
      <c r="G279" s="99"/>
      <c r="H279" s="99"/>
      <c r="I279" s="99"/>
      <c r="J279" s="99"/>
      <c r="K279" s="99"/>
      <c r="L279" s="99"/>
      <c r="M279" s="99"/>
      <c r="N279" s="99"/>
      <c r="O279" s="29"/>
      <c r="P279" s="29"/>
      <c r="Q279" s="49"/>
      <c r="R279" s="29"/>
    </row>
    <row r="280" spans="1:18" ht="15" thickBot="1" x14ac:dyDescent="0.4">
      <c r="A280" s="122" t="s">
        <v>34</v>
      </c>
      <c r="B280" s="123"/>
      <c r="C280" s="97"/>
      <c r="D280" s="97"/>
      <c r="E280" s="97"/>
      <c r="F280" s="97"/>
      <c r="G280" s="97"/>
      <c r="H280" s="97"/>
      <c r="I280" s="97"/>
      <c r="J280" s="97"/>
      <c r="K280" s="97"/>
      <c r="L280" s="97"/>
      <c r="M280" s="97"/>
      <c r="N280" s="97"/>
      <c r="O280" s="34"/>
      <c r="P280" s="34"/>
      <c r="Q280" s="50"/>
      <c r="R280" s="34"/>
    </row>
    <row r="281" spans="1:18" x14ac:dyDescent="0.35">
      <c r="A281" s="6">
        <v>71</v>
      </c>
      <c r="B281" s="6" t="s">
        <v>187</v>
      </c>
      <c r="C281" s="98"/>
      <c r="D281" s="98"/>
      <c r="E281" s="98"/>
      <c r="F281" s="98"/>
      <c r="G281" s="98"/>
      <c r="H281" s="98"/>
      <c r="I281" s="98"/>
      <c r="J281" s="98"/>
      <c r="K281" s="98"/>
      <c r="L281" s="98"/>
      <c r="M281" s="98"/>
      <c r="N281" s="98"/>
      <c r="O281" s="28"/>
      <c r="P281" s="28"/>
      <c r="Q281" s="51"/>
      <c r="R281" s="28"/>
    </row>
    <row r="282" spans="1:18" ht="15" thickBot="1" x14ac:dyDescent="0.4">
      <c r="A282" s="9"/>
      <c r="B282" s="9" t="s">
        <v>28</v>
      </c>
      <c r="C282" s="99" t="s">
        <v>234</v>
      </c>
      <c r="D282" s="99" t="s">
        <v>234</v>
      </c>
      <c r="E282" s="99" t="s">
        <v>234</v>
      </c>
      <c r="F282" s="99" t="s">
        <v>234</v>
      </c>
      <c r="G282" s="99" t="s">
        <v>234</v>
      </c>
      <c r="H282" s="99" t="s">
        <v>232</v>
      </c>
      <c r="I282" s="99" t="s">
        <v>234</v>
      </c>
      <c r="J282" s="99" t="s">
        <v>234</v>
      </c>
      <c r="K282" s="99" t="s">
        <v>234</v>
      </c>
      <c r="L282" s="99" t="s">
        <v>234</v>
      </c>
      <c r="M282" s="99" t="s">
        <v>234</v>
      </c>
      <c r="N282" s="99"/>
      <c r="O282" s="29">
        <f>COUNTIF(C282:N282,"Yes")</f>
        <v>1</v>
      </c>
      <c r="P282" s="29">
        <f>COUNTIF(C282:N282,"No")</f>
        <v>0</v>
      </c>
      <c r="Q282" s="49">
        <f>COUNTIF(C282:N282, "Insufficient evidence")</f>
        <v>10</v>
      </c>
      <c r="R282" s="29" t="s">
        <v>241</v>
      </c>
    </row>
    <row r="283" spans="1:18" ht="15" thickBot="1" x14ac:dyDescent="0.4">
      <c r="A283" s="106" t="s">
        <v>2</v>
      </c>
      <c r="B283" s="107"/>
      <c r="C283" s="98"/>
      <c r="D283" s="98"/>
      <c r="E283" s="98"/>
      <c r="F283" s="98"/>
      <c r="G283" s="98"/>
      <c r="H283" s="98"/>
      <c r="I283" s="98"/>
      <c r="J283" s="98"/>
      <c r="K283" s="98"/>
      <c r="L283" s="98"/>
      <c r="M283" s="98"/>
      <c r="N283" s="98"/>
      <c r="O283" s="28"/>
      <c r="P283" s="28"/>
      <c r="Q283" s="51"/>
      <c r="R283" s="28"/>
    </row>
    <row r="284" spans="1:18" x14ac:dyDescent="0.35">
      <c r="A284" s="8">
        <v>76</v>
      </c>
      <c r="B284" s="8" t="s">
        <v>41</v>
      </c>
      <c r="C284" s="97"/>
      <c r="D284" s="97"/>
      <c r="E284" s="97"/>
      <c r="F284" s="97"/>
      <c r="G284" s="97"/>
      <c r="H284" s="97"/>
      <c r="I284" s="97"/>
      <c r="J284" s="97"/>
      <c r="K284" s="97"/>
      <c r="L284" s="97"/>
      <c r="M284" s="97"/>
      <c r="N284" s="97"/>
      <c r="O284" s="34"/>
      <c r="P284" s="34"/>
      <c r="Q284" s="50"/>
      <c r="R284" s="34"/>
    </row>
    <row r="285" spans="1:18" ht="15" thickBot="1" x14ac:dyDescent="0.4">
      <c r="A285" s="7"/>
      <c r="B285" s="7" t="s">
        <v>134</v>
      </c>
      <c r="C285" s="99" t="s">
        <v>234</v>
      </c>
      <c r="D285" s="99" t="s">
        <v>234</v>
      </c>
      <c r="E285" s="99" t="s">
        <v>234</v>
      </c>
      <c r="F285" s="99" t="s">
        <v>234</v>
      </c>
      <c r="G285" s="99" t="s">
        <v>234</v>
      </c>
      <c r="H285" s="99" t="s">
        <v>234</v>
      </c>
      <c r="I285" s="99" t="s">
        <v>234</v>
      </c>
      <c r="J285" s="99" t="s">
        <v>234</v>
      </c>
      <c r="K285" s="99" t="s">
        <v>234</v>
      </c>
      <c r="L285" s="99" t="s">
        <v>234</v>
      </c>
      <c r="M285" s="99" t="s">
        <v>232</v>
      </c>
      <c r="N285" s="99" t="s">
        <v>234</v>
      </c>
      <c r="O285" s="29">
        <f>COUNTIF(C285:N285,"Yes")</f>
        <v>1</v>
      </c>
      <c r="P285" s="29">
        <f>COUNTIF(C285:N285,"No")</f>
        <v>0</v>
      </c>
      <c r="Q285" s="49">
        <f>COUNTIF(C285:N285, "Insufficient evidence")</f>
        <v>11</v>
      </c>
      <c r="R285" s="29" t="s">
        <v>241</v>
      </c>
    </row>
    <row r="286" spans="1:18" ht="15" thickBot="1" x14ac:dyDescent="0.4">
      <c r="A286" s="110" t="s">
        <v>87</v>
      </c>
      <c r="B286" s="111"/>
      <c r="C286" s="100"/>
      <c r="D286" s="100"/>
      <c r="E286" s="100"/>
      <c r="F286" s="100"/>
      <c r="G286" s="100"/>
      <c r="H286" s="100"/>
      <c r="I286" s="100"/>
      <c r="J286" s="100"/>
      <c r="K286" s="100"/>
      <c r="L286" s="100"/>
      <c r="M286" s="100"/>
      <c r="N286" s="100"/>
      <c r="O286" s="86"/>
      <c r="P286" s="86"/>
      <c r="Q286" s="101"/>
      <c r="R286" s="86"/>
    </row>
    <row r="287" spans="1:18" x14ac:dyDescent="0.35">
      <c r="A287" s="3">
        <v>77</v>
      </c>
      <c r="B287" s="3" t="s">
        <v>37</v>
      </c>
      <c r="C287" s="97"/>
      <c r="D287" s="97"/>
      <c r="E287" s="97"/>
      <c r="F287" s="97"/>
      <c r="G287" s="97"/>
      <c r="H287" s="97"/>
      <c r="I287" s="97"/>
      <c r="J287" s="97"/>
      <c r="K287" s="97"/>
      <c r="L287" s="97"/>
      <c r="M287" s="97"/>
      <c r="N287" s="97"/>
      <c r="O287" s="34"/>
      <c r="P287" s="34"/>
      <c r="Q287" s="50"/>
      <c r="R287" s="34"/>
    </row>
    <row r="288" spans="1:18" x14ac:dyDescent="0.35">
      <c r="A288" s="1"/>
      <c r="B288" s="1" t="s">
        <v>134</v>
      </c>
      <c r="C288" s="97" t="s">
        <v>234</v>
      </c>
      <c r="D288" s="97" t="s">
        <v>232</v>
      </c>
      <c r="E288" s="97" t="s">
        <v>232</v>
      </c>
      <c r="F288" s="97" t="s">
        <v>234</v>
      </c>
      <c r="G288" s="97" t="s">
        <v>234</v>
      </c>
      <c r="H288" s="97" t="s">
        <v>234</v>
      </c>
      <c r="I288" s="97" t="s">
        <v>234</v>
      </c>
      <c r="J288" s="97" t="s">
        <v>234</v>
      </c>
      <c r="K288" s="97" t="s">
        <v>234</v>
      </c>
      <c r="L288" s="97" t="s">
        <v>234</v>
      </c>
      <c r="M288" s="97" t="s">
        <v>234</v>
      </c>
      <c r="N288" s="97" t="s">
        <v>234</v>
      </c>
      <c r="O288" s="34">
        <f>COUNTIF(C288:N288,"Yes")</f>
        <v>2</v>
      </c>
      <c r="P288" s="34">
        <f>COUNTIF(C288:N288,"No")</f>
        <v>0</v>
      </c>
      <c r="Q288" s="50">
        <f>COUNTIF(C288:N288, "Insufficient evidence")</f>
        <v>10</v>
      </c>
      <c r="R288" s="34" t="s">
        <v>241</v>
      </c>
    </row>
    <row r="289" spans="1:18" x14ac:dyDescent="0.35">
      <c r="A289" s="1"/>
      <c r="B289" s="1" t="s">
        <v>3</v>
      </c>
      <c r="C289" s="97" t="s">
        <v>234</v>
      </c>
      <c r="D289" s="97" t="s">
        <v>232</v>
      </c>
      <c r="E289" s="97" t="s">
        <v>234</v>
      </c>
      <c r="F289" s="97" t="s">
        <v>234</v>
      </c>
      <c r="G289" s="97" t="s">
        <v>234</v>
      </c>
      <c r="H289" s="97" t="s">
        <v>234</v>
      </c>
      <c r="I289" s="97" t="s">
        <v>234</v>
      </c>
      <c r="J289" s="97" t="s">
        <v>234</v>
      </c>
      <c r="K289" s="97" t="s">
        <v>234</v>
      </c>
      <c r="L289" s="97" t="s">
        <v>234</v>
      </c>
      <c r="M289" s="97" t="s">
        <v>234</v>
      </c>
      <c r="N289" s="97" t="s">
        <v>234</v>
      </c>
      <c r="O289" s="34">
        <f>COUNTIF(C289:N289,"Yes")</f>
        <v>1</v>
      </c>
      <c r="P289" s="34">
        <f>COUNTIF(C289:N289,"No")</f>
        <v>0</v>
      </c>
      <c r="Q289" s="50">
        <f>COUNTIF(C289:N289, "Insufficient evidence")</f>
        <v>11</v>
      </c>
      <c r="R289" s="34" t="s">
        <v>241</v>
      </c>
    </row>
    <row r="290" spans="1:18" ht="15" thickBot="1" x14ac:dyDescent="0.4">
      <c r="A290" s="4"/>
      <c r="B290" s="4"/>
      <c r="C290" s="97"/>
      <c r="D290" s="97"/>
      <c r="E290" s="97"/>
      <c r="F290" s="97"/>
      <c r="G290" s="97"/>
      <c r="H290" s="97"/>
      <c r="I290" s="97"/>
      <c r="J290" s="97"/>
      <c r="K290" s="97"/>
      <c r="L290" s="97"/>
      <c r="M290" s="97"/>
      <c r="N290" s="97"/>
      <c r="O290" s="34"/>
      <c r="P290" s="34"/>
      <c r="Q290" s="50"/>
      <c r="R290" s="34"/>
    </row>
    <row r="291" spans="1:18" x14ac:dyDescent="0.35">
      <c r="A291" s="3">
        <v>79</v>
      </c>
      <c r="B291" s="3" t="s">
        <v>89</v>
      </c>
      <c r="C291" s="98"/>
      <c r="D291" s="98"/>
      <c r="E291" s="98"/>
      <c r="F291" s="98"/>
      <c r="G291" s="98"/>
      <c r="H291" s="98"/>
      <c r="I291" s="98"/>
      <c r="J291" s="98"/>
      <c r="K291" s="98"/>
      <c r="L291" s="98"/>
      <c r="M291" s="98"/>
      <c r="N291" s="98"/>
      <c r="O291" s="28"/>
      <c r="P291" s="28"/>
      <c r="Q291" s="51"/>
      <c r="R291" s="28"/>
    </row>
    <row r="292" spans="1:18" x14ac:dyDescent="0.35">
      <c r="A292" s="1"/>
      <c r="B292" s="1" t="s">
        <v>3</v>
      </c>
      <c r="C292" s="97" t="s">
        <v>234</v>
      </c>
      <c r="D292" s="97" t="s">
        <v>232</v>
      </c>
      <c r="E292" s="97" t="s">
        <v>234</v>
      </c>
      <c r="F292" s="97" t="s">
        <v>232</v>
      </c>
      <c r="G292" s="97" t="s">
        <v>234</v>
      </c>
      <c r="H292" s="97" t="s">
        <v>234</v>
      </c>
      <c r="I292" s="97" t="s">
        <v>234</v>
      </c>
      <c r="J292" s="97" t="s">
        <v>234</v>
      </c>
      <c r="K292" s="97" t="s">
        <v>234</v>
      </c>
      <c r="L292" s="97" t="s">
        <v>234</v>
      </c>
      <c r="M292" s="97" t="s">
        <v>234</v>
      </c>
      <c r="N292" s="97" t="s">
        <v>234</v>
      </c>
      <c r="O292" s="34">
        <f>COUNTIF(C292:N292,"Yes")</f>
        <v>2</v>
      </c>
      <c r="P292" s="34">
        <f>COUNTIF(C292:N292,"No")</f>
        <v>0</v>
      </c>
      <c r="Q292" s="50">
        <f>COUNTIF(C292:N292, "Insufficient evidence")</f>
        <v>10</v>
      </c>
      <c r="R292" s="34" t="s">
        <v>241</v>
      </c>
    </row>
    <row r="293" spans="1:18" ht="15" thickBot="1" x14ac:dyDescent="0.4">
      <c r="A293" s="4"/>
      <c r="B293" s="4"/>
      <c r="C293" s="99"/>
      <c r="D293" s="99"/>
      <c r="E293" s="99"/>
      <c r="F293" s="99"/>
      <c r="G293" s="99"/>
      <c r="H293" s="99"/>
      <c r="I293" s="99"/>
      <c r="J293" s="99"/>
      <c r="K293" s="99"/>
      <c r="L293" s="99"/>
      <c r="M293" s="99"/>
      <c r="N293" s="99"/>
      <c r="O293" s="29"/>
      <c r="P293" s="29"/>
      <c r="Q293" s="49"/>
      <c r="R293" s="29"/>
    </row>
    <row r="294" spans="1:18" x14ac:dyDescent="0.35">
      <c r="A294" s="3">
        <v>80</v>
      </c>
      <c r="B294" s="3" t="s">
        <v>129</v>
      </c>
      <c r="C294" s="97"/>
      <c r="D294" s="97"/>
      <c r="E294" s="97"/>
      <c r="F294" s="97"/>
      <c r="G294" s="97"/>
      <c r="H294" s="97"/>
      <c r="I294" s="97"/>
      <c r="J294" s="97"/>
      <c r="K294" s="97"/>
      <c r="L294" s="97"/>
      <c r="M294" s="97"/>
      <c r="N294" s="97"/>
      <c r="O294" s="34"/>
      <c r="P294" s="34"/>
      <c r="Q294" s="50"/>
      <c r="R294" s="34"/>
    </row>
    <row r="295" spans="1:18" ht="15" thickBot="1" x14ac:dyDescent="0.4">
      <c r="A295" s="1"/>
      <c r="B295" s="1" t="s">
        <v>134</v>
      </c>
      <c r="C295" s="97" t="s">
        <v>234</v>
      </c>
      <c r="D295" s="97" t="s">
        <v>234</v>
      </c>
      <c r="E295" s="97" t="s">
        <v>234</v>
      </c>
      <c r="F295" s="97" t="s">
        <v>234</v>
      </c>
      <c r="G295" s="97" t="s">
        <v>234</v>
      </c>
      <c r="H295" s="97" t="s">
        <v>234</v>
      </c>
      <c r="I295" s="97" t="s">
        <v>234</v>
      </c>
      <c r="J295" s="97" t="s">
        <v>234</v>
      </c>
      <c r="K295" s="97" t="s">
        <v>234</v>
      </c>
      <c r="L295" s="97" t="s">
        <v>234</v>
      </c>
      <c r="M295" s="97" t="s">
        <v>232</v>
      </c>
      <c r="N295" s="97" t="s">
        <v>234</v>
      </c>
      <c r="O295" s="34">
        <f>COUNTIF(C295:N295,"Yes")</f>
        <v>1</v>
      </c>
      <c r="P295" s="34">
        <f>COUNTIF(C295:N295,"No")</f>
        <v>0</v>
      </c>
      <c r="Q295" s="50">
        <f>COUNTIF(C295:N295, "Insufficient evidence")</f>
        <v>11</v>
      </c>
      <c r="R295" s="34" t="s">
        <v>241</v>
      </c>
    </row>
    <row r="296" spans="1:18" ht="15" thickBot="1" x14ac:dyDescent="0.4">
      <c r="A296" s="110" t="s">
        <v>90</v>
      </c>
      <c r="B296" s="111"/>
      <c r="C296" s="100"/>
      <c r="D296" s="100"/>
      <c r="E296" s="100"/>
      <c r="F296" s="100"/>
      <c r="G296" s="100"/>
      <c r="H296" s="100"/>
      <c r="I296" s="100"/>
      <c r="J296" s="100"/>
      <c r="K296" s="100"/>
      <c r="L296" s="100"/>
      <c r="M296" s="100"/>
      <c r="N296" s="100"/>
      <c r="O296" s="86"/>
      <c r="P296" s="86"/>
      <c r="Q296" s="101"/>
      <c r="R296" s="86"/>
    </row>
    <row r="297" spans="1:18" x14ac:dyDescent="0.35">
      <c r="A297" s="3">
        <v>81</v>
      </c>
      <c r="B297" s="3" t="s">
        <v>130</v>
      </c>
      <c r="C297" s="97"/>
      <c r="D297" s="97"/>
      <c r="E297" s="97"/>
      <c r="F297" s="97"/>
      <c r="G297" s="97"/>
      <c r="H297" s="97"/>
      <c r="I297" s="97"/>
      <c r="J297" s="97"/>
      <c r="K297" s="97"/>
      <c r="L297" s="97"/>
      <c r="M297" s="97"/>
      <c r="N297" s="97"/>
      <c r="O297" s="34"/>
      <c r="P297" s="34"/>
      <c r="Q297" s="50"/>
      <c r="R297" s="34"/>
    </row>
    <row r="298" spans="1:18" x14ac:dyDescent="0.35">
      <c r="A298" s="1"/>
      <c r="B298" s="1" t="s">
        <v>3</v>
      </c>
      <c r="C298" s="97" t="s">
        <v>234</v>
      </c>
      <c r="D298" s="97" t="s">
        <v>234</v>
      </c>
      <c r="E298" s="97" t="s">
        <v>234</v>
      </c>
      <c r="F298" s="97" t="s">
        <v>234</v>
      </c>
      <c r="G298" s="97" t="s">
        <v>234</v>
      </c>
      <c r="H298" s="97" t="s">
        <v>234</v>
      </c>
      <c r="I298" s="97" t="s">
        <v>234</v>
      </c>
      <c r="J298" s="97" t="s">
        <v>234</v>
      </c>
      <c r="K298" s="97" t="s">
        <v>234</v>
      </c>
      <c r="L298" s="97" t="s">
        <v>234</v>
      </c>
      <c r="M298" s="97" t="s">
        <v>233</v>
      </c>
      <c r="N298" s="97" t="s">
        <v>234</v>
      </c>
      <c r="O298" s="34">
        <f>COUNTIF(C298:N298,"Yes")</f>
        <v>0</v>
      </c>
      <c r="P298" s="34">
        <f>COUNTIF(C298:N298,"No")</f>
        <v>1</v>
      </c>
      <c r="Q298" s="50">
        <f>COUNTIF(C298:N298, "Insufficient evidence")</f>
        <v>11</v>
      </c>
      <c r="R298" s="34" t="s">
        <v>241</v>
      </c>
    </row>
    <row r="299" spans="1:18" ht="15" thickBot="1" x14ac:dyDescent="0.4">
      <c r="A299" s="4"/>
      <c r="B299" s="4"/>
      <c r="C299" s="97"/>
      <c r="D299" s="97"/>
      <c r="E299" s="97"/>
      <c r="F299" s="97"/>
      <c r="G299" s="97"/>
      <c r="H299" s="97"/>
      <c r="I299" s="97"/>
      <c r="J299" s="97"/>
      <c r="K299" s="97"/>
      <c r="L299" s="97"/>
      <c r="M299" s="97"/>
      <c r="N299" s="97"/>
      <c r="O299" s="34"/>
      <c r="P299" s="34"/>
      <c r="Q299" s="50"/>
      <c r="R299" s="34"/>
    </row>
    <row r="300" spans="1:18" x14ac:dyDescent="0.35">
      <c r="A300" s="3">
        <v>82</v>
      </c>
      <c r="B300" s="3" t="s">
        <v>131</v>
      </c>
      <c r="C300" s="98"/>
      <c r="D300" s="98"/>
      <c r="E300" s="98"/>
      <c r="F300" s="98"/>
      <c r="G300" s="98"/>
      <c r="H300" s="98"/>
      <c r="I300" s="98"/>
      <c r="J300" s="98"/>
      <c r="K300" s="98"/>
      <c r="L300" s="98"/>
      <c r="M300" s="98"/>
      <c r="N300" s="98"/>
      <c r="O300" s="28"/>
      <c r="P300" s="28"/>
      <c r="Q300" s="51"/>
      <c r="R300" s="28"/>
    </row>
    <row r="301" spans="1:18" ht="15" thickBot="1" x14ac:dyDescent="0.4">
      <c r="A301" s="1"/>
      <c r="B301" s="1" t="s">
        <v>134</v>
      </c>
      <c r="C301" s="99" t="s">
        <v>234</v>
      </c>
      <c r="D301" s="99" t="s">
        <v>232</v>
      </c>
      <c r="E301" s="99" t="s">
        <v>234</v>
      </c>
      <c r="F301" s="99" t="s">
        <v>234</v>
      </c>
      <c r="G301" s="99" t="s">
        <v>234</v>
      </c>
      <c r="H301" s="99" t="s">
        <v>234</v>
      </c>
      <c r="I301" s="99" t="s">
        <v>234</v>
      </c>
      <c r="J301" s="99" t="s">
        <v>234</v>
      </c>
      <c r="K301" s="99" t="s">
        <v>234</v>
      </c>
      <c r="L301" s="99" t="s">
        <v>234</v>
      </c>
      <c r="M301" s="99" t="s">
        <v>232</v>
      </c>
      <c r="N301" s="99" t="s">
        <v>234</v>
      </c>
      <c r="O301" s="29">
        <f>COUNTIF(C301:N301,"Yes")</f>
        <v>2</v>
      </c>
      <c r="P301" s="29">
        <f>COUNTIF(C301:N301,"No")</f>
        <v>0</v>
      </c>
      <c r="Q301" s="49">
        <f>COUNTIF(C301:N301, "Insufficient evidence")</f>
        <v>10</v>
      </c>
      <c r="R301" s="29" t="s">
        <v>241</v>
      </c>
    </row>
    <row r="302" spans="1:18" ht="15" thickBot="1" x14ac:dyDescent="0.4">
      <c r="A302" s="110" t="s">
        <v>91</v>
      </c>
      <c r="B302" s="111"/>
      <c r="C302" s="97"/>
      <c r="D302" s="97"/>
      <c r="E302" s="97"/>
      <c r="F302" s="97"/>
      <c r="G302" s="97"/>
      <c r="H302" s="97"/>
      <c r="I302" s="97"/>
      <c r="J302" s="97"/>
      <c r="K302" s="97"/>
      <c r="L302" s="97"/>
      <c r="M302" s="97"/>
      <c r="N302" s="97"/>
      <c r="O302" s="34"/>
      <c r="P302" s="34"/>
      <c r="Q302" s="50"/>
      <c r="R302" s="34"/>
    </row>
    <row r="303" spans="1:18" x14ac:dyDescent="0.35">
      <c r="A303" s="2">
        <v>83</v>
      </c>
      <c r="B303" s="2" t="s">
        <v>188</v>
      </c>
      <c r="C303" s="98"/>
      <c r="D303" s="98"/>
      <c r="E303" s="98"/>
      <c r="F303" s="98"/>
      <c r="G303" s="98"/>
      <c r="H303" s="98"/>
      <c r="I303" s="98"/>
      <c r="J303" s="98"/>
      <c r="K303" s="98"/>
      <c r="L303" s="98"/>
      <c r="M303" s="98"/>
      <c r="N303" s="98"/>
      <c r="O303" s="28"/>
      <c r="P303" s="28"/>
      <c r="Q303" s="51"/>
      <c r="R303" s="28"/>
    </row>
    <row r="304" spans="1:18" x14ac:dyDescent="0.35">
      <c r="A304" s="1"/>
      <c r="B304" s="1" t="s">
        <v>134</v>
      </c>
      <c r="C304" s="97" t="s">
        <v>234</v>
      </c>
      <c r="D304" s="97" t="s">
        <v>222</v>
      </c>
      <c r="E304" s="97" t="s">
        <v>234</v>
      </c>
      <c r="F304" s="97" t="s">
        <v>234</v>
      </c>
      <c r="G304" s="97" t="s">
        <v>234</v>
      </c>
      <c r="H304" s="97" t="s">
        <v>234</v>
      </c>
      <c r="I304" s="97" t="s">
        <v>234</v>
      </c>
      <c r="J304" s="97" t="s">
        <v>234</v>
      </c>
      <c r="K304" s="97" t="s">
        <v>234</v>
      </c>
      <c r="L304" s="97" t="s">
        <v>234</v>
      </c>
      <c r="M304" s="97" t="s">
        <v>232</v>
      </c>
      <c r="N304" s="97" t="s">
        <v>234</v>
      </c>
      <c r="O304" s="34">
        <f>COUNTIF(C304:N304,"Yes")</f>
        <v>1</v>
      </c>
      <c r="P304" s="34">
        <f>COUNTIF(C304:N304,"No")</f>
        <v>0</v>
      </c>
      <c r="Q304" s="50">
        <f>COUNTIF(C304:N304, "Insufficient evidence")</f>
        <v>11</v>
      </c>
      <c r="R304" s="34" t="s">
        <v>241</v>
      </c>
    </row>
    <row r="305" spans="1:18" ht="15" thickBot="1" x14ac:dyDescent="0.4">
      <c r="A305" s="4"/>
      <c r="B305" s="4"/>
      <c r="C305" s="99"/>
      <c r="D305" s="99"/>
      <c r="E305" s="99"/>
      <c r="F305" s="99"/>
      <c r="G305" s="99"/>
      <c r="H305" s="99"/>
      <c r="I305" s="99"/>
      <c r="J305" s="99"/>
      <c r="K305" s="99"/>
      <c r="L305" s="99"/>
      <c r="M305" s="99"/>
      <c r="N305" s="99"/>
      <c r="O305" s="29"/>
      <c r="P305" s="29"/>
      <c r="Q305" s="49"/>
      <c r="R305" s="29"/>
    </row>
    <row r="306" spans="1:18" ht="15" thickBot="1" x14ac:dyDescent="0.4">
      <c r="A306" s="108" t="s">
        <v>44</v>
      </c>
      <c r="B306" s="109"/>
      <c r="C306" s="100"/>
      <c r="D306" s="100"/>
      <c r="E306" s="100"/>
      <c r="F306" s="100"/>
      <c r="G306" s="100"/>
      <c r="H306" s="100"/>
      <c r="I306" s="100"/>
      <c r="J306" s="100"/>
      <c r="K306" s="100"/>
      <c r="L306" s="100"/>
      <c r="M306" s="100"/>
      <c r="N306" s="100"/>
      <c r="O306" s="86"/>
      <c r="P306" s="86"/>
      <c r="Q306" s="101"/>
      <c r="R306" s="86"/>
    </row>
    <row r="307" spans="1:18" x14ac:dyDescent="0.35">
      <c r="A307" s="6">
        <v>84</v>
      </c>
      <c r="B307" s="6" t="s">
        <v>215</v>
      </c>
      <c r="C307" s="98"/>
      <c r="D307" s="98"/>
      <c r="E307" s="98"/>
      <c r="F307" s="98"/>
      <c r="G307" s="98"/>
      <c r="H307" s="98"/>
      <c r="I307" s="98"/>
      <c r="J307" s="98"/>
      <c r="K307" s="98"/>
      <c r="L307" s="98"/>
      <c r="M307" s="98"/>
      <c r="N307" s="98"/>
      <c r="O307" s="28"/>
      <c r="P307" s="28"/>
      <c r="Q307" s="51"/>
      <c r="R307" s="28"/>
    </row>
    <row r="308" spans="1:18" x14ac:dyDescent="0.35">
      <c r="A308" s="7"/>
      <c r="B308" s="7" t="s">
        <v>134</v>
      </c>
      <c r="C308" s="97" t="s">
        <v>234</v>
      </c>
      <c r="D308" s="97" t="s">
        <v>234</v>
      </c>
      <c r="E308" s="97" t="s">
        <v>234</v>
      </c>
      <c r="F308" s="97" t="s">
        <v>234</v>
      </c>
      <c r="G308" s="97" t="s">
        <v>234</v>
      </c>
      <c r="H308" s="97" t="s">
        <v>234</v>
      </c>
      <c r="I308" s="97" t="s">
        <v>234</v>
      </c>
      <c r="J308" s="97" t="s">
        <v>234</v>
      </c>
      <c r="K308" s="97" t="s">
        <v>234</v>
      </c>
      <c r="L308" s="97" t="s">
        <v>234</v>
      </c>
      <c r="M308" s="97" t="s">
        <v>234</v>
      </c>
      <c r="N308" s="97" t="s">
        <v>234</v>
      </c>
      <c r="O308" s="34">
        <f>COUNTIF(C308:N308,"Yes")</f>
        <v>0</v>
      </c>
      <c r="P308" s="34">
        <f>COUNTIF(C308:N308,"No")</f>
        <v>0</v>
      </c>
      <c r="Q308" s="50">
        <f>COUNTIF(C308:N308, "Insufficient evidence")</f>
        <v>12</v>
      </c>
      <c r="R308" s="34" t="s">
        <v>241</v>
      </c>
    </row>
    <row r="309" spans="1:18" x14ac:dyDescent="0.35">
      <c r="A309" s="7"/>
      <c r="B309" s="7" t="s">
        <v>3</v>
      </c>
      <c r="C309" s="97" t="s">
        <v>234</v>
      </c>
      <c r="D309" s="97" t="s">
        <v>232</v>
      </c>
      <c r="E309" s="97" t="s">
        <v>232</v>
      </c>
      <c r="F309" s="97" t="s">
        <v>234</v>
      </c>
      <c r="G309" s="97" t="s">
        <v>234</v>
      </c>
      <c r="H309" s="97" t="s">
        <v>234</v>
      </c>
      <c r="I309" s="97" t="s">
        <v>234</v>
      </c>
      <c r="J309" s="97" t="s">
        <v>234</v>
      </c>
      <c r="K309" s="97" t="s">
        <v>234</v>
      </c>
      <c r="L309" s="97" t="s">
        <v>234</v>
      </c>
      <c r="M309" s="97" t="s">
        <v>234</v>
      </c>
      <c r="N309" s="97" t="s">
        <v>234</v>
      </c>
      <c r="O309" s="34">
        <f>COUNTIF(C309:N309,"Yes")</f>
        <v>2</v>
      </c>
      <c r="P309" s="34">
        <f>COUNTIF(C309:N309,"No")</f>
        <v>0</v>
      </c>
      <c r="Q309" s="50">
        <f>COUNTIF(C309:N309, "Insufficient evidence")</f>
        <v>10</v>
      </c>
      <c r="R309" s="34" t="s">
        <v>241</v>
      </c>
    </row>
    <row r="310" spans="1:18" ht="15" thickBot="1" x14ac:dyDescent="0.4">
      <c r="A310" s="9"/>
      <c r="B310" s="9"/>
      <c r="C310" s="99"/>
      <c r="D310" s="99"/>
      <c r="E310" s="99"/>
      <c r="F310" s="99"/>
      <c r="G310" s="99"/>
      <c r="H310" s="99"/>
      <c r="I310" s="99"/>
      <c r="J310" s="99"/>
      <c r="K310" s="99"/>
      <c r="L310" s="99"/>
      <c r="M310" s="99"/>
      <c r="N310" s="99"/>
      <c r="O310" s="29"/>
      <c r="P310" s="29"/>
      <c r="Q310" s="49"/>
      <c r="R310" s="29"/>
    </row>
    <row r="311" spans="1:18" x14ac:dyDescent="0.35">
      <c r="A311" s="8">
        <v>85</v>
      </c>
      <c r="B311" s="8" t="s">
        <v>189</v>
      </c>
      <c r="C311" s="97"/>
      <c r="D311" s="97"/>
      <c r="E311" s="97"/>
      <c r="F311" s="97"/>
      <c r="G311" s="97"/>
      <c r="H311" s="97"/>
      <c r="I311" s="97"/>
      <c r="J311" s="97"/>
      <c r="K311" s="97"/>
      <c r="L311" s="97"/>
      <c r="M311" s="97"/>
      <c r="N311" s="97"/>
      <c r="O311" s="34"/>
      <c r="P311" s="34"/>
      <c r="Q311" s="50"/>
      <c r="R311" s="34"/>
    </row>
    <row r="312" spans="1:18" x14ac:dyDescent="0.35">
      <c r="A312" s="7"/>
      <c r="B312" s="7" t="s">
        <v>134</v>
      </c>
      <c r="C312" s="97" t="s">
        <v>234</v>
      </c>
      <c r="D312" s="97" t="s">
        <v>234</v>
      </c>
      <c r="E312" s="97" t="s">
        <v>234</v>
      </c>
      <c r="F312" s="97" t="s">
        <v>234</v>
      </c>
      <c r="G312" s="97" t="s">
        <v>234</v>
      </c>
      <c r="H312" s="97" t="s">
        <v>234</v>
      </c>
      <c r="I312" s="97" t="s">
        <v>234</v>
      </c>
      <c r="J312" s="97" t="s">
        <v>234</v>
      </c>
      <c r="K312" s="97" t="s">
        <v>234</v>
      </c>
      <c r="L312" s="97" t="s">
        <v>234</v>
      </c>
      <c r="M312" s="97" t="s">
        <v>234</v>
      </c>
      <c r="N312" s="97" t="s">
        <v>234</v>
      </c>
      <c r="O312" s="34">
        <f>COUNTIF(C312:N312,"Yes")</f>
        <v>0</v>
      </c>
      <c r="P312" s="34">
        <f>COUNTIF(C312:N312,"No")</f>
        <v>0</v>
      </c>
      <c r="Q312" s="50">
        <f>COUNTIF(C312:N312, "Insufficient evidence")</f>
        <v>12</v>
      </c>
      <c r="R312" s="34" t="s">
        <v>241</v>
      </c>
    </row>
    <row r="313" spans="1:18" x14ac:dyDescent="0.35">
      <c r="A313" s="7"/>
      <c r="B313" s="7" t="s">
        <v>3</v>
      </c>
      <c r="C313" s="97" t="s">
        <v>234</v>
      </c>
      <c r="D313" s="97" t="s">
        <v>234</v>
      </c>
      <c r="E313" s="97" t="s">
        <v>234</v>
      </c>
      <c r="F313" s="97" t="s">
        <v>234</v>
      </c>
      <c r="G313" s="97" t="s">
        <v>234</v>
      </c>
      <c r="H313" s="97" t="s">
        <v>234</v>
      </c>
      <c r="I313" s="97" t="s">
        <v>234</v>
      </c>
      <c r="J313" s="97" t="s">
        <v>234</v>
      </c>
      <c r="K313" s="97" t="s">
        <v>234</v>
      </c>
      <c r="L313" s="97" t="s">
        <v>234</v>
      </c>
      <c r="M313" s="97" t="s">
        <v>234</v>
      </c>
      <c r="N313" s="97" t="s">
        <v>234</v>
      </c>
      <c r="O313" s="34">
        <f>COUNTIF(C313:N313,"Yes")</f>
        <v>0</v>
      </c>
      <c r="P313" s="34">
        <f>COUNTIF(C313:N313,"No")</f>
        <v>0</v>
      </c>
      <c r="Q313" s="50">
        <f>COUNTIF(C313:N313, "Insufficient evidence")</f>
        <v>12</v>
      </c>
      <c r="R313" s="34" t="s">
        <v>241</v>
      </c>
    </row>
    <row r="314" spans="1:18" ht="15" thickBot="1" x14ac:dyDescent="0.4">
      <c r="A314" s="9"/>
      <c r="B314" s="9"/>
      <c r="C314" s="97"/>
      <c r="D314" s="97"/>
      <c r="E314" s="97"/>
      <c r="F314" s="97"/>
      <c r="G314" s="97"/>
      <c r="H314" s="97"/>
      <c r="I314" s="97"/>
      <c r="J314" s="97"/>
      <c r="K314" s="97"/>
      <c r="L314" s="97"/>
      <c r="M314" s="97"/>
      <c r="N314" s="97"/>
      <c r="O314" s="34"/>
      <c r="P314" s="34"/>
      <c r="Q314" s="50"/>
      <c r="R314" s="34"/>
    </row>
    <row r="315" spans="1:18" x14ac:dyDescent="0.35">
      <c r="A315" s="8">
        <v>86</v>
      </c>
      <c r="B315" s="8" t="s">
        <v>52</v>
      </c>
      <c r="C315" s="98"/>
      <c r="D315" s="98"/>
      <c r="E315" s="98"/>
      <c r="F315" s="98"/>
      <c r="G315" s="98"/>
      <c r="H315" s="98"/>
      <c r="I315" s="98"/>
      <c r="J315" s="98"/>
      <c r="K315" s="98"/>
      <c r="L315" s="98"/>
      <c r="M315" s="98"/>
      <c r="N315" s="98"/>
      <c r="O315" s="28"/>
      <c r="P315" s="28"/>
      <c r="Q315" s="51"/>
      <c r="R315" s="28"/>
    </row>
    <row r="316" spans="1:18" x14ac:dyDescent="0.35">
      <c r="A316" s="7"/>
      <c r="B316" s="7" t="s">
        <v>134</v>
      </c>
      <c r="C316" s="97" t="s">
        <v>234</v>
      </c>
      <c r="D316" s="97" t="s">
        <v>234</v>
      </c>
      <c r="E316" s="97" t="s">
        <v>234</v>
      </c>
      <c r="F316" s="97" t="s">
        <v>234</v>
      </c>
      <c r="G316" s="97" t="s">
        <v>234</v>
      </c>
      <c r="H316" s="97" t="s">
        <v>234</v>
      </c>
      <c r="I316" s="97" t="s">
        <v>234</v>
      </c>
      <c r="J316" s="97" t="s">
        <v>234</v>
      </c>
      <c r="K316" s="97" t="s">
        <v>234</v>
      </c>
      <c r="L316" s="97" t="s">
        <v>234</v>
      </c>
      <c r="M316" s="97" t="s">
        <v>234</v>
      </c>
      <c r="N316" s="97" t="s">
        <v>234</v>
      </c>
      <c r="O316" s="34">
        <f>COUNTIF(C316:N316,"Yes")</f>
        <v>0</v>
      </c>
      <c r="P316" s="34">
        <f>COUNTIF(C316:N316,"No")</f>
        <v>0</v>
      </c>
      <c r="Q316" s="50">
        <f>COUNTIF(C316:N316, "Insufficient evidence")</f>
        <v>12</v>
      </c>
      <c r="R316" s="34" t="s">
        <v>241</v>
      </c>
    </row>
    <row r="317" spans="1:18" x14ac:dyDescent="0.35">
      <c r="A317" s="7"/>
      <c r="B317" s="7" t="s">
        <v>3</v>
      </c>
      <c r="C317" s="97" t="s">
        <v>234</v>
      </c>
      <c r="D317" s="97" t="s">
        <v>234</v>
      </c>
      <c r="E317" s="97" t="s">
        <v>234</v>
      </c>
      <c r="F317" s="97" t="s">
        <v>234</v>
      </c>
      <c r="G317" s="97" t="s">
        <v>234</v>
      </c>
      <c r="H317" s="97" t="s">
        <v>234</v>
      </c>
      <c r="I317" s="97" t="s">
        <v>234</v>
      </c>
      <c r="J317" s="97" t="s">
        <v>234</v>
      </c>
      <c r="K317" s="97" t="s">
        <v>234</v>
      </c>
      <c r="L317" s="97" t="s">
        <v>234</v>
      </c>
      <c r="M317" s="97" t="s">
        <v>234</v>
      </c>
      <c r="N317" s="97" t="s">
        <v>234</v>
      </c>
      <c r="O317" s="34">
        <f>COUNTIF(C317:N317,"Yes")</f>
        <v>0</v>
      </c>
      <c r="P317" s="34">
        <f>COUNTIF(C317:N317,"No")</f>
        <v>0</v>
      </c>
      <c r="Q317" s="50">
        <f>COUNTIF(C317:N317, "Insufficient evidence")</f>
        <v>12</v>
      </c>
      <c r="R317" s="34" t="s">
        <v>241</v>
      </c>
    </row>
    <row r="318" spans="1:18" ht="15" thickBot="1" x14ac:dyDescent="0.4">
      <c r="A318" s="9"/>
      <c r="B318" s="9"/>
      <c r="C318" s="99"/>
      <c r="D318" s="99"/>
      <c r="E318" s="99"/>
      <c r="F318" s="99"/>
      <c r="G318" s="99"/>
      <c r="H318" s="99"/>
      <c r="I318" s="99"/>
      <c r="J318" s="99"/>
      <c r="K318" s="99"/>
      <c r="L318" s="99"/>
      <c r="M318" s="99"/>
      <c r="N318" s="99"/>
      <c r="O318" s="29"/>
      <c r="P318" s="29"/>
      <c r="Q318" s="49"/>
      <c r="R318" s="29"/>
    </row>
    <row r="319" spans="1:18" x14ac:dyDescent="0.35">
      <c r="A319" s="8">
        <v>87</v>
      </c>
      <c r="B319" s="8" t="s">
        <v>38</v>
      </c>
      <c r="C319" s="97"/>
      <c r="D319" s="97"/>
      <c r="E319" s="97"/>
      <c r="F319" s="97"/>
      <c r="G319" s="97"/>
      <c r="H319" s="97"/>
      <c r="I319" s="97"/>
      <c r="J319" s="97"/>
      <c r="K319" s="97"/>
      <c r="L319" s="97"/>
      <c r="M319" s="97"/>
      <c r="N319" s="97"/>
      <c r="O319" s="34"/>
      <c r="P319" s="34"/>
      <c r="Q319" s="50"/>
      <c r="R319" s="34"/>
    </row>
    <row r="320" spans="1:18" x14ac:dyDescent="0.35">
      <c r="A320" s="7"/>
      <c r="B320" s="7" t="s">
        <v>134</v>
      </c>
      <c r="C320" s="97" t="s">
        <v>234</v>
      </c>
      <c r="D320" s="97" t="s">
        <v>232</v>
      </c>
      <c r="E320" s="97" t="s">
        <v>234</v>
      </c>
      <c r="F320" s="97" t="s">
        <v>234</v>
      </c>
      <c r="G320" s="97" t="s">
        <v>234</v>
      </c>
      <c r="H320" s="97" t="s">
        <v>234</v>
      </c>
      <c r="I320" s="97" t="s">
        <v>234</v>
      </c>
      <c r="J320" s="97" t="s">
        <v>234</v>
      </c>
      <c r="K320" s="97" t="s">
        <v>234</v>
      </c>
      <c r="L320" s="97" t="s">
        <v>234</v>
      </c>
      <c r="M320" s="97" t="s">
        <v>234</v>
      </c>
      <c r="N320" s="97" t="s">
        <v>234</v>
      </c>
      <c r="O320" s="34">
        <f>COUNTIF(C320:N320,"Yes")</f>
        <v>1</v>
      </c>
      <c r="P320" s="34">
        <f>COUNTIF(C320:N320,"No")</f>
        <v>0</v>
      </c>
      <c r="Q320" s="50">
        <f>COUNTIF(C320:N320, "Insufficient evidence")</f>
        <v>11</v>
      </c>
      <c r="R320" s="34" t="s">
        <v>241</v>
      </c>
    </row>
    <row r="321" spans="1:18" x14ac:dyDescent="0.35">
      <c r="A321" s="7"/>
      <c r="B321" s="7" t="s">
        <v>3</v>
      </c>
      <c r="C321" s="97" t="s">
        <v>234</v>
      </c>
      <c r="D321" s="97" t="s">
        <v>232</v>
      </c>
      <c r="E321" s="97" t="s">
        <v>234</v>
      </c>
      <c r="F321" s="97" t="s">
        <v>234</v>
      </c>
      <c r="G321" s="97" t="s">
        <v>234</v>
      </c>
      <c r="H321" s="97" t="s">
        <v>234</v>
      </c>
      <c r="I321" s="97" t="s">
        <v>234</v>
      </c>
      <c r="J321" s="97" t="s">
        <v>234</v>
      </c>
      <c r="K321" s="97" t="s">
        <v>234</v>
      </c>
      <c r="L321" s="97" t="s">
        <v>234</v>
      </c>
      <c r="M321" s="97" t="s">
        <v>234</v>
      </c>
      <c r="N321" s="97" t="s">
        <v>234</v>
      </c>
      <c r="O321" s="34">
        <f>COUNTIF(C321:N321,"Yes")</f>
        <v>1</v>
      </c>
      <c r="P321" s="34">
        <f>COUNTIF(C321:N321,"No")</f>
        <v>0</v>
      </c>
      <c r="Q321" s="50">
        <f>COUNTIF(C321:N321, "Insufficient evidence")</f>
        <v>11</v>
      </c>
      <c r="R321" s="34" t="s">
        <v>241</v>
      </c>
    </row>
    <row r="322" spans="1:18" ht="15" thickBot="1" x14ac:dyDescent="0.4">
      <c r="A322" s="9"/>
      <c r="B322" s="9"/>
      <c r="C322" s="97"/>
      <c r="D322" s="97"/>
      <c r="E322" s="97"/>
      <c r="F322" s="97"/>
      <c r="G322" s="97"/>
      <c r="H322" s="97"/>
      <c r="I322" s="97"/>
      <c r="J322" s="97"/>
      <c r="K322" s="97"/>
      <c r="L322" s="97"/>
      <c r="M322" s="97"/>
      <c r="N322" s="97"/>
      <c r="O322" s="34"/>
      <c r="P322" s="34"/>
      <c r="Q322" s="50"/>
      <c r="R322" s="34"/>
    </row>
    <row r="323" spans="1:18" x14ac:dyDescent="0.35">
      <c r="A323" s="8">
        <v>88</v>
      </c>
      <c r="B323" s="8" t="s">
        <v>5</v>
      </c>
      <c r="C323" s="98"/>
      <c r="D323" s="98"/>
      <c r="E323" s="98"/>
      <c r="F323" s="98"/>
      <c r="G323" s="98"/>
      <c r="H323" s="98"/>
      <c r="I323" s="98"/>
      <c r="J323" s="98"/>
      <c r="K323" s="98"/>
      <c r="L323" s="98"/>
      <c r="M323" s="98"/>
      <c r="N323" s="98"/>
      <c r="O323" s="28"/>
      <c r="P323" s="28"/>
      <c r="Q323" s="51"/>
      <c r="R323" s="28"/>
    </row>
    <row r="324" spans="1:18" x14ac:dyDescent="0.35">
      <c r="A324" s="7"/>
      <c r="B324" s="7" t="s">
        <v>134</v>
      </c>
      <c r="C324" s="97" t="s">
        <v>234</v>
      </c>
      <c r="D324" s="97" t="s">
        <v>234</v>
      </c>
      <c r="E324" s="97" t="s">
        <v>234</v>
      </c>
      <c r="F324" s="97" t="s">
        <v>234</v>
      </c>
      <c r="G324" s="97" t="s">
        <v>234</v>
      </c>
      <c r="H324" s="97" t="s">
        <v>234</v>
      </c>
      <c r="I324" s="97" t="s">
        <v>234</v>
      </c>
      <c r="J324" s="97" t="s">
        <v>234</v>
      </c>
      <c r="K324" s="97" t="s">
        <v>234</v>
      </c>
      <c r="L324" s="97" t="s">
        <v>234</v>
      </c>
      <c r="M324" s="97" t="s">
        <v>234</v>
      </c>
      <c r="N324" s="97" t="s">
        <v>234</v>
      </c>
      <c r="O324" s="34">
        <f>COUNTIF(C324:N324,"Yes")</f>
        <v>0</v>
      </c>
      <c r="P324" s="34">
        <f>COUNTIF(C324:N324,"No")</f>
        <v>0</v>
      </c>
      <c r="Q324" s="50">
        <f>COUNTIF(C324:N324, "Insufficient evidence")</f>
        <v>12</v>
      </c>
      <c r="R324" s="34" t="s">
        <v>241</v>
      </c>
    </row>
    <row r="325" spans="1:18" x14ac:dyDescent="0.35">
      <c r="A325" s="7"/>
      <c r="B325" s="7" t="s">
        <v>3</v>
      </c>
      <c r="C325" s="97" t="s">
        <v>234</v>
      </c>
      <c r="D325" s="97" t="s">
        <v>232</v>
      </c>
      <c r="E325" s="97" t="s">
        <v>234</v>
      </c>
      <c r="F325" s="97" t="s">
        <v>234</v>
      </c>
      <c r="G325" s="97" t="s">
        <v>234</v>
      </c>
      <c r="H325" s="97" t="s">
        <v>234</v>
      </c>
      <c r="I325" s="97" t="s">
        <v>234</v>
      </c>
      <c r="J325" s="97" t="s">
        <v>234</v>
      </c>
      <c r="K325" s="97" t="s">
        <v>234</v>
      </c>
      <c r="L325" s="97" t="s">
        <v>234</v>
      </c>
      <c r="M325" s="97" t="s">
        <v>234</v>
      </c>
      <c r="N325" s="97" t="s">
        <v>234</v>
      </c>
      <c r="O325" s="34">
        <f>COUNTIF(C325:N325,"Yes")</f>
        <v>1</v>
      </c>
      <c r="P325" s="34">
        <f>COUNTIF(C325:N325,"No")</f>
        <v>0</v>
      </c>
      <c r="Q325" s="50">
        <f>COUNTIF(C325:N325, "Insufficient evidence")</f>
        <v>11</v>
      </c>
      <c r="R325" s="34" t="s">
        <v>241</v>
      </c>
    </row>
    <row r="326" spans="1:18" ht="15" thickBot="1" x14ac:dyDescent="0.4">
      <c r="A326" s="9"/>
      <c r="B326" s="9"/>
      <c r="C326" s="99"/>
      <c r="D326" s="99"/>
      <c r="E326" s="99"/>
      <c r="F326" s="99"/>
      <c r="G326" s="99"/>
      <c r="H326" s="99"/>
      <c r="I326" s="99"/>
      <c r="J326" s="99"/>
      <c r="K326" s="99"/>
      <c r="L326" s="99"/>
      <c r="M326" s="99"/>
      <c r="N326" s="99"/>
      <c r="O326" s="29"/>
      <c r="P326" s="29"/>
      <c r="Q326" s="49"/>
      <c r="R326" s="29"/>
    </row>
    <row r="327" spans="1:18" ht="15" thickBot="1" x14ac:dyDescent="0.4">
      <c r="A327" s="108" t="s">
        <v>48</v>
      </c>
      <c r="B327" s="109"/>
      <c r="C327" s="100"/>
      <c r="D327" s="100"/>
      <c r="E327" s="100"/>
      <c r="F327" s="100"/>
      <c r="G327" s="100"/>
      <c r="H327" s="100"/>
      <c r="I327" s="100"/>
      <c r="J327" s="100"/>
      <c r="K327" s="100"/>
      <c r="L327" s="100"/>
      <c r="M327" s="100"/>
      <c r="N327" s="100"/>
      <c r="O327" s="86"/>
      <c r="P327" s="86"/>
      <c r="Q327" s="101"/>
      <c r="R327" s="86"/>
    </row>
    <row r="328" spans="1:18" x14ac:dyDescent="0.35">
      <c r="A328" s="6">
        <v>89</v>
      </c>
      <c r="B328" s="6" t="s">
        <v>49</v>
      </c>
      <c r="C328" s="97"/>
      <c r="D328" s="97"/>
      <c r="E328" s="97"/>
      <c r="F328" s="97"/>
      <c r="G328" s="97"/>
      <c r="H328" s="97"/>
      <c r="I328" s="97"/>
      <c r="J328" s="97"/>
      <c r="K328" s="97"/>
      <c r="L328" s="97"/>
      <c r="M328" s="97"/>
      <c r="N328" s="97"/>
      <c r="O328" s="34"/>
      <c r="P328" s="34"/>
      <c r="Q328" s="50"/>
      <c r="R328" s="34"/>
    </row>
    <row r="329" spans="1:18" ht="15" thickBot="1" x14ac:dyDescent="0.4">
      <c r="A329" s="9"/>
      <c r="B329" s="9" t="s">
        <v>134</v>
      </c>
      <c r="C329" s="97" t="s">
        <v>234</v>
      </c>
      <c r="D329" s="97" t="s">
        <v>234</v>
      </c>
      <c r="E329" s="97" t="s">
        <v>234</v>
      </c>
      <c r="F329" s="97" t="s">
        <v>234</v>
      </c>
      <c r="G329" s="97" t="s">
        <v>234</v>
      </c>
      <c r="H329" s="97" t="s">
        <v>234</v>
      </c>
      <c r="I329" s="97" t="s">
        <v>234</v>
      </c>
      <c r="J329" s="97" t="s">
        <v>234</v>
      </c>
      <c r="K329" s="97" t="s">
        <v>234</v>
      </c>
      <c r="L329" s="97" t="s">
        <v>234</v>
      </c>
      <c r="M329" s="97" t="s">
        <v>234</v>
      </c>
      <c r="N329" s="97" t="s">
        <v>234</v>
      </c>
      <c r="O329" s="34">
        <f>COUNTIF(C329:N329,"Yes")</f>
        <v>0</v>
      </c>
      <c r="P329" s="34">
        <f>COUNTIF(C329:N329,"No")</f>
        <v>0</v>
      </c>
      <c r="Q329" s="50">
        <f>COUNTIF(C329:N329, "Insufficient evidence")</f>
        <v>12</v>
      </c>
      <c r="R329" s="34" t="s">
        <v>241</v>
      </c>
    </row>
    <row r="330" spans="1:18" x14ac:dyDescent="0.35">
      <c r="A330" s="8">
        <v>90</v>
      </c>
      <c r="B330" s="8" t="s">
        <v>50</v>
      </c>
      <c r="C330" s="98"/>
      <c r="D330" s="98"/>
      <c r="E330" s="98"/>
      <c r="F330" s="98"/>
      <c r="G330" s="98"/>
      <c r="H330" s="98"/>
      <c r="I330" s="98"/>
      <c r="J330" s="98"/>
      <c r="K330" s="98"/>
      <c r="L330" s="98"/>
      <c r="M330" s="98"/>
      <c r="N330" s="98"/>
      <c r="O330" s="28"/>
      <c r="P330" s="28"/>
      <c r="Q330" s="51"/>
      <c r="R330" s="28"/>
    </row>
    <row r="331" spans="1:18" x14ac:dyDescent="0.35">
      <c r="A331" s="7"/>
      <c r="B331" s="7" t="s">
        <v>3</v>
      </c>
      <c r="C331" s="97" t="s">
        <v>234</v>
      </c>
      <c r="D331" s="97" t="s">
        <v>234</v>
      </c>
      <c r="E331" s="97" t="s">
        <v>234</v>
      </c>
      <c r="F331" s="97" t="s">
        <v>234</v>
      </c>
      <c r="G331" s="97" t="s">
        <v>234</v>
      </c>
      <c r="H331" s="97" t="s">
        <v>232</v>
      </c>
      <c r="I331" s="97" t="s">
        <v>232</v>
      </c>
      <c r="J331" s="97" t="s">
        <v>234</v>
      </c>
      <c r="K331" s="97" t="s">
        <v>234</v>
      </c>
      <c r="L331" s="97" t="s">
        <v>234</v>
      </c>
      <c r="M331" s="97" t="s">
        <v>234</v>
      </c>
      <c r="N331" s="97" t="s">
        <v>234</v>
      </c>
      <c r="O331" s="34">
        <f>COUNTIF(C331:N331,"Yes")</f>
        <v>2</v>
      </c>
      <c r="P331" s="34">
        <f>COUNTIF(C331:N331,"No")</f>
        <v>0</v>
      </c>
      <c r="Q331" s="50">
        <f>COUNTIF(C331:N331, "Insufficient evidence")</f>
        <v>10</v>
      </c>
      <c r="R331" s="34" t="s">
        <v>241</v>
      </c>
    </row>
    <row r="332" spans="1:18" ht="15" thickBot="1" x14ac:dyDescent="0.4">
      <c r="A332" s="9"/>
      <c r="B332" s="9"/>
      <c r="C332" s="99"/>
      <c r="D332" s="99"/>
      <c r="E332" s="99"/>
      <c r="F332" s="99"/>
      <c r="G332" s="99"/>
      <c r="H332" s="99"/>
      <c r="I332" s="99"/>
      <c r="J332" s="99"/>
      <c r="K332" s="99"/>
      <c r="L332" s="99"/>
      <c r="M332" s="99"/>
      <c r="N332" s="99"/>
      <c r="O332" s="29"/>
      <c r="P332" s="29"/>
      <c r="Q332" s="49"/>
      <c r="R332" s="29"/>
    </row>
    <row r="333" spans="1:18" ht="15" thickBot="1" x14ac:dyDescent="0.4">
      <c r="A333" s="106" t="s">
        <v>51</v>
      </c>
      <c r="B333" s="107"/>
      <c r="C333" s="97"/>
      <c r="D333" s="97"/>
      <c r="E333" s="97"/>
      <c r="F333" s="97"/>
      <c r="G333" s="97"/>
      <c r="H333" s="97"/>
      <c r="I333" s="97"/>
      <c r="J333" s="97"/>
      <c r="K333" s="97"/>
      <c r="L333" s="97"/>
      <c r="M333" s="97"/>
      <c r="N333" s="97"/>
      <c r="O333" s="34"/>
      <c r="P333" s="34"/>
      <c r="Q333" s="50"/>
      <c r="R333" s="34"/>
    </row>
    <row r="334" spans="1:18" ht="15" thickBot="1" x14ac:dyDescent="0.4">
      <c r="A334" s="108" t="s">
        <v>54</v>
      </c>
      <c r="B334" s="109"/>
      <c r="C334" s="100"/>
      <c r="D334" s="100"/>
      <c r="E334" s="100"/>
      <c r="F334" s="100"/>
      <c r="G334" s="100"/>
      <c r="H334" s="100"/>
      <c r="I334" s="100"/>
      <c r="J334" s="100"/>
      <c r="K334" s="100"/>
      <c r="L334" s="100"/>
      <c r="M334" s="100"/>
      <c r="N334" s="100"/>
      <c r="O334" s="86"/>
      <c r="P334" s="86"/>
      <c r="Q334" s="101"/>
      <c r="R334" s="86"/>
    </row>
    <row r="335" spans="1:18" x14ac:dyDescent="0.35">
      <c r="A335" s="8">
        <v>101</v>
      </c>
      <c r="B335" s="8" t="s">
        <v>197</v>
      </c>
      <c r="C335" s="97"/>
      <c r="D335" s="97"/>
      <c r="E335" s="97"/>
      <c r="F335" s="97"/>
      <c r="G335" s="97"/>
      <c r="H335" s="97"/>
      <c r="I335" s="97"/>
      <c r="J335" s="97"/>
      <c r="K335" s="97"/>
      <c r="L335" s="97"/>
      <c r="M335" s="97"/>
      <c r="N335" s="97"/>
      <c r="O335" s="34"/>
      <c r="P335" s="34"/>
      <c r="Q335" s="50"/>
      <c r="R335" s="34"/>
    </row>
    <row r="336" spans="1:18" x14ac:dyDescent="0.35">
      <c r="A336" s="7"/>
      <c r="B336" s="7" t="s">
        <v>134</v>
      </c>
      <c r="C336" s="97" t="s">
        <v>234</v>
      </c>
      <c r="D336" s="97" t="s">
        <v>234</v>
      </c>
      <c r="E336" s="97" t="s">
        <v>234</v>
      </c>
      <c r="F336" s="97" t="s">
        <v>233</v>
      </c>
      <c r="G336" s="97" t="s">
        <v>234</v>
      </c>
      <c r="H336" s="97" t="s">
        <v>234</v>
      </c>
      <c r="I336" s="97" t="s">
        <v>234</v>
      </c>
      <c r="J336" s="97" t="s">
        <v>234</v>
      </c>
      <c r="K336" s="97" t="s">
        <v>234</v>
      </c>
      <c r="L336" s="97" t="s">
        <v>234</v>
      </c>
      <c r="M336" s="97" t="s">
        <v>233</v>
      </c>
      <c r="N336" s="97" t="s">
        <v>234</v>
      </c>
      <c r="O336" s="34">
        <f>COUNTIF(C336:N336,"Yes")</f>
        <v>0</v>
      </c>
      <c r="P336" s="34">
        <f>COUNTIF(C336:N336,"No")</f>
        <v>2</v>
      </c>
      <c r="Q336" s="50">
        <f>COUNTIF(C336:N336, "Insufficient evidence")</f>
        <v>10</v>
      </c>
      <c r="R336" s="34" t="s">
        <v>241</v>
      </c>
    </row>
    <row r="337" spans="1:19" x14ac:dyDescent="0.35">
      <c r="A337" s="7"/>
      <c r="B337" s="7" t="s">
        <v>3</v>
      </c>
      <c r="C337" s="97" t="s">
        <v>234</v>
      </c>
      <c r="D337" s="97" t="s">
        <v>234</v>
      </c>
      <c r="E337" s="97" t="s">
        <v>234</v>
      </c>
      <c r="F337" s="97" t="s">
        <v>233</v>
      </c>
      <c r="G337" s="97" t="s">
        <v>234</v>
      </c>
      <c r="H337" s="97" t="s">
        <v>234</v>
      </c>
      <c r="I337" s="97" t="s">
        <v>234</v>
      </c>
      <c r="J337" s="97" t="s">
        <v>234</v>
      </c>
      <c r="K337" s="97" t="s">
        <v>234</v>
      </c>
      <c r="L337" s="97" t="s">
        <v>234</v>
      </c>
      <c r="M337" s="97" t="s">
        <v>233</v>
      </c>
      <c r="N337" s="97" t="s">
        <v>234</v>
      </c>
      <c r="O337" s="34">
        <f>COUNTIF(C337:N337,"Yes")</f>
        <v>0</v>
      </c>
      <c r="P337" s="34">
        <f>COUNTIF(C337:N337,"No")</f>
        <v>2</v>
      </c>
      <c r="Q337" s="50">
        <f>COUNTIF(C337:N337, "Insufficient evidence")</f>
        <v>10</v>
      </c>
      <c r="R337" s="34" t="s">
        <v>241</v>
      </c>
    </row>
    <row r="338" spans="1:19" ht="15" thickBot="1" x14ac:dyDescent="0.4">
      <c r="A338" s="9"/>
      <c r="B338" s="9"/>
      <c r="C338" s="97"/>
      <c r="D338" s="97"/>
      <c r="E338" s="97"/>
      <c r="F338" s="97"/>
      <c r="G338" s="97"/>
      <c r="H338" s="97"/>
      <c r="I338" s="97"/>
      <c r="J338" s="97"/>
      <c r="K338" s="97"/>
      <c r="L338" s="97"/>
      <c r="M338" s="97"/>
      <c r="N338" s="97"/>
      <c r="O338" s="34"/>
      <c r="P338" s="34"/>
      <c r="Q338" s="50"/>
      <c r="R338" s="34"/>
    </row>
    <row r="339" spans="1:19" x14ac:dyDescent="0.35">
      <c r="A339" s="8">
        <v>103</v>
      </c>
      <c r="B339" s="8" t="s">
        <v>199</v>
      </c>
      <c r="C339" s="98"/>
      <c r="D339" s="98"/>
      <c r="E339" s="98"/>
      <c r="F339" s="98"/>
      <c r="G339" s="98"/>
      <c r="H339" s="98"/>
      <c r="I339" s="98"/>
      <c r="J339" s="98"/>
      <c r="K339" s="98"/>
      <c r="L339" s="98"/>
      <c r="M339" s="98"/>
      <c r="N339" s="98"/>
      <c r="O339" s="28"/>
      <c r="P339" s="28"/>
      <c r="Q339" s="51"/>
      <c r="R339" s="28"/>
    </row>
    <row r="340" spans="1:19" x14ac:dyDescent="0.35">
      <c r="A340" s="7"/>
      <c r="B340" s="7" t="s">
        <v>134</v>
      </c>
      <c r="C340" s="97" t="s">
        <v>234</v>
      </c>
      <c r="D340" s="97" t="s">
        <v>234</v>
      </c>
      <c r="E340" s="97" t="s">
        <v>234</v>
      </c>
      <c r="F340" s="97" t="s">
        <v>234</v>
      </c>
      <c r="G340" s="97" t="s">
        <v>234</v>
      </c>
      <c r="H340" s="97" t="s">
        <v>234</v>
      </c>
      <c r="I340" s="97" t="s">
        <v>234</v>
      </c>
      <c r="J340" s="97" t="s">
        <v>234</v>
      </c>
      <c r="K340" s="97" t="s">
        <v>234</v>
      </c>
      <c r="L340" s="97" t="s">
        <v>234</v>
      </c>
      <c r="M340" s="97" t="s">
        <v>234</v>
      </c>
      <c r="N340" s="97" t="s">
        <v>234</v>
      </c>
      <c r="O340" s="34">
        <f>COUNTIF(C340:N340,"Yes")</f>
        <v>0</v>
      </c>
      <c r="P340" s="34">
        <f>COUNTIF(C340:N340,"No")</f>
        <v>0</v>
      </c>
      <c r="Q340" s="50">
        <f>COUNTIF(C340:N340, "Insufficient evidence")</f>
        <v>12</v>
      </c>
      <c r="R340" s="34" t="s">
        <v>241</v>
      </c>
    </row>
    <row r="341" spans="1:19" x14ac:dyDescent="0.35">
      <c r="A341" s="7"/>
      <c r="B341" s="7" t="s">
        <v>3</v>
      </c>
      <c r="C341" s="97" t="s">
        <v>234</v>
      </c>
      <c r="D341" s="97" t="s">
        <v>234</v>
      </c>
      <c r="E341" s="97" t="s">
        <v>234</v>
      </c>
      <c r="F341" s="97" t="s">
        <v>234</v>
      </c>
      <c r="G341" s="97" t="s">
        <v>234</v>
      </c>
      <c r="H341" s="97" t="s">
        <v>234</v>
      </c>
      <c r="I341" s="97" t="s">
        <v>234</v>
      </c>
      <c r="J341" s="97" t="s">
        <v>234</v>
      </c>
      <c r="K341" s="97" t="s">
        <v>234</v>
      </c>
      <c r="L341" s="97" t="s">
        <v>234</v>
      </c>
      <c r="M341" s="97" t="s">
        <v>234</v>
      </c>
      <c r="N341" s="97" t="s">
        <v>234</v>
      </c>
      <c r="O341" s="34">
        <f>COUNTIF(C341:N341,"Yes")</f>
        <v>0</v>
      </c>
      <c r="P341" s="34">
        <f>COUNTIF(C341:N341,"No")</f>
        <v>0</v>
      </c>
      <c r="Q341" s="50">
        <f>COUNTIF(C341:N341, "Insufficient evidence")</f>
        <v>12</v>
      </c>
      <c r="R341" s="34" t="s">
        <v>241</v>
      </c>
    </row>
    <row r="342" spans="1:19" ht="15" thickBot="1" x14ac:dyDescent="0.4">
      <c r="A342" s="9"/>
      <c r="B342" s="9"/>
      <c r="C342" s="99"/>
      <c r="D342" s="99"/>
      <c r="E342" s="99"/>
      <c r="F342" s="99"/>
      <c r="G342" s="99"/>
      <c r="H342" s="99"/>
      <c r="I342" s="99"/>
      <c r="J342" s="99"/>
      <c r="K342" s="99"/>
      <c r="L342" s="99"/>
      <c r="M342" s="99"/>
      <c r="N342" s="99"/>
      <c r="O342" s="29"/>
      <c r="P342" s="29"/>
      <c r="Q342" s="49"/>
      <c r="R342" s="29"/>
    </row>
    <row r="344" spans="1:19" ht="14.5" customHeight="1" x14ac:dyDescent="0.35">
      <c r="B344" s="112" t="s">
        <v>289</v>
      </c>
      <c r="C344" s="112"/>
      <c r="D344" s="112"/>
      <c r="E344" s="112"/>
      <c r="F344" s="112"/>
      <c r="G344" s="112"/>
      <c r="H344" s="112"/>
    </row>
    <row r="345" spans="1:19" ht="14.5" customHeight="1" x14ac:dyDescent="0.35">
      <c r="B345" s="112"/>
      <c r="C345" s="112"/>
      <c r="D345" s="112"/>
      <c r="E345" s="112"/>
      <c r="F345" s="112"/>
      <c r="G345" s="112"/>
      <c r="H345" s="112"/>
    </row>
    <row r="347" spans="1:19" ht="15" thickBot="1" x14ac:dyDescent="0.4"/>
    <row r="348" spans="1:19" ht="15" thickBot="1" x14ac:dyDescent="0.4">
      <c r="A348" s="124"/>
      <c r="B348" s="125"/>
      <c r="C348" s="128" t="s">
        <v>250</v>
      </c>
      <c r="D348" s="129"/>
      <c r="E348" s="129"/>
      <c r="F348" s="129"/>
      <c r="G348" s="129"/>
      <c r="H348" s="129"/>
      <c r="I348" s="129"/>
      <c r="J348" s="129"/>
      <c r="K348" s="129"/>
      <c r="L348" s="129"/>
      <c r="M348" s="129"/>
      <c r="N348" s="130"/>
      <c r="O348" s="131" t="s">
        <v>251</v>
      </c>
      <c r="P348" s="132"/>
      <c r="Q348" s="132"/>
      <c r="R348" s="132"/>
      <c r="S348" s="132"/>
    </row>
    <row r="349" spans="1:19" ht="15" thickBot="1" x14ac:dyDescent="0.4">
      <c r="A349" s="126"/>
      <c r="B349" s="127"/>
      <c r="C349" s="135">
        <v>1</v>
      </c>
      <c r="D349" s="135">
        <v>2</v>
      </c>
      <c r="E349" s="135">
        <v>3</v>
      </c>
      <c r="F349" s="135">
        <v>4</v>
      </c>
      <c r="G349" s="135">
        <v>5</v>
      </c>
      <c r="H349" s="135">
        <v>6</v>
      </c>
      <c r="I349" s="135">
        <v>7</v>
      </c>
      <c r="J349" s="135">
        <v>8</v>
      </c>
      <c r="K349" s="135">
        <v>9</v>
      </c>
      <c r="L349" s="135">
        <v>10</v>
      </c>
      <c r="M349" s="135">
        <v>11</v>
      </c>
      <c r="N349" s="135">
        <v>12</v>
      </c>
      <c r="O349" s="133"/>
      <c r="P349" s="134"/>
      <c r="Q349" s="134"/>
      <c r="R349" s="134"/>
      <c r="S349" s="134"/>
    </row>
    <row r="350" spans="1:19" ht="15" thickBot="1" x14ac:dyDescent="0.4">
      <c r="A350" s="138" t="s">
        <v>218</v>
      </c>
      <c r="B350" s="120" t="s">
        <v>0</v>
      </c>
      <c r="C350" s="136"/>
      <c r="D350" s="136"/>
      <c r="E350" s="136"/>
      <c r="F350" s="136"/>
      <c r="G350" s="136"/>
      <c r="H350" s="136"/>
      <c r="I350" s="136"/>
      <c r="J350" s="136"/>
      <c r="K350" s="136"/>
      <c r="L350" s="136"/>
      <c r="M350" s="136"/>
      <c r="N350" s="136"/>
      <c r="O350" s="58" t="s">
        <v>228</v>
      </c>
      <c r="P350" s="59" t="s">
        <v>229</v>
      </c>
      <c r="Q350" s="58" t="s">
        <v>252</v>
      </c>
      <c r="R350" s="60" t="s">
        <v>231</v>
      </c>
      <c r="S350" s="61" t="s">
        <v>253</v>
      </c>
    </row>
    <row r="351" spans="1:19" ht="23.5" customHeight="1" thickBot="1" x14ac:dyDescent="0.4">
      <c r="A351" s="139"/>
      <c r="B351" s="121"/>
      <c r="C351" s="137"/>
      <c r="D351" s="137"/>
      <c r="E351" s="137"/>
      <c r="F351" s="137"/>
      <c r="G351" s="137"/>
      <c r="H351" s="137"/>
      <c r="I351" s="137"/>
      <c r="J351" s="137"/>
      <c r="K351" s="137"/>
      <c r="L351" s="137"/>
      <c r="M351" s="137"/>
      <c r="N351" s="137"/>
      <c r="O351" s="46"/>
      <c r="P351" s="62"/>
      <c r="Q351" s="46"/>
      <c r="R351" s="63"/>
      <c r="S351" s="63"/>
    </row>
    <row r="352" spans="1:19" ht="15" thickBot="1" x14ac:dyDescent="0.4">
      <c r="A352" s="140" t="s">
        <v>16</v>
      </c>
      <c r="B352" s="141"/>
      <c r="C352" s="64"/>
      <c r="D352" s="65"/>
      <c r="E352" s="64"/>
      <c r="F352" s="65"/>
      <c r="G352" s="64"/>
      <c r="H352" s="65"/>
      <c r="I352" s="64"/>
      <c r="J352" s="65"/>
      <c r="K352" s="64"/>
      <c r="L352" s="65"/>
      <c r="M352" s="64"/>
      <c r="N352" s="65"/>
      <c r="O352" s="64"/>
      <c r="P352" s="65"/>
      <c r="Q352" s="64"/>
      <c r="R352" s="66"/>
      <c r="S352" s="66"/>
    </row>
    <row r="353" spans="1:19" ht="15" thickBot="1" x14ac:dyDescent="0.4">
      <c r="A353" s="147" t="s">
        <v>98</v>
      </c>
      <c r="B353" s="148"/>
      <c r="C353" s="46"/>
      <c r="D353" s="62"/>
      <c r="E353" s="46"/>
      <c r="F353" s="62"/>
      <c r="G353" s="46"/>
      <c r="H353" s="62"/>
      <c r="I353" s="46"/>
      <c r="J353" s="62"/>
      <c r="K353" s="46"/>
      <c r="L353" s="62"/>
      <c r="M353" s="46"/>
      <c r="N353" s="62"/>
      <c r="O353" s="46"/>
      <c r="P353" s="62"/>
      <c r="Q353" s="46"/>
      <c r="R353" s="63"/>
      <c r="S353" s="63"/>
    </row>
    <row r="354" spans="1:19" x14ac:dyDescent="0.35">
      <c r="A354" s="6">
        <v>2</v>
      </c>
      <c r="B354" s="77" t="s">
        <v>6</v>
      </c>
      <c r="C354" s="28"/>
      <c r="D354" s="67"/>
      <c r="E354" s="28"/>
      <c r="F354" s="67"/>
      <c r="G354" s="28"/>
      <c r="H354" s="67"/>
      <c r="I354" s="28"/>
      <c r="J354" s="67"/>
      <c r="K354" s="28"/>
      <c r="L354" s="67"/>
      <c r="M354" s="28"/>
      <c r="N354" s="67"/>
      <c r="O354" s="28"/>
      <c r="P354" s="67"/>
      <c r="Q354" s="28"/>
      <c r="R354" s="67"/>
      <c r="S354" s="28"/>
    </row>
    <row r="355" spans="1:19" x14ac:dyDescent="0.35">
      <c r="A355" s="7"/>
      <c r="B355" s="78" t="s">
        <v>3</v>
      </c>
      <c r="C355" s="34" t="s">
        <v>254</v>
      </c>
      <c r="D355" t="s">
        <v>243</v>
      </c>
      <c r="E355" s="34" t="s">
        <v>254</v>
      </c>
      <c r="F355" t="s">
        <v>254</v>
      </c>
      <c r="G355" s="34" t="s">
        <v>254</v>
      </c>
      <c r="H355" t="s">
        <v>243</v>
      </c>
      <c r="I355" s="34" t="s">
        <v>254</v>
      </c>
      <c r="J355" t="s">
        <v>254</v>
      </c>
      <c r="K355" s="34" t="s">
        <v>254</v>
      </c>
      <c r="L355" t="s">
        <v>254</v>
      </c>
      <c r="M355" s="34" t="s">
        <v>254</v>
      </c>
      <c r="N355" t="s">
        <v>254</v>
      </c>
      <c r="O355" s="34">
        <v>2</v>
      </c>
      <c r="P355">
        <v>0</v>
      </c>
      <c r="Q355" s="34">
        <v>10</v>
      </c>
      <c r="R355" s="41" t="s">
        <v>255</v>
      </c>
      <c r="S355" s="34" t="s">
        <v>256</v>
      </c>
    </row>
    <row r="356" spans="1:19" ht="15" thickBot="1" x14ac:dyDescent="0.4">
      <c r="A356" s="29"/>
      <c r="C356" s="29"/>
      <c r="E356" s="29"/>
      <c r="G356" s="29"/>
      <c r="I356" s="29"/>
      <c r="K356" s="29"/>
      <c r="M356" s="29"/>
      <c r="O356" s="29"/>
      <c r="Q356" s="29"/>
      <c r="S356" s="29"/>
    </row>
    <row r="357" spans="1:19" ht="15" thickBot="1" x14ac:dyDescent="0.4">
      <c r="A357" s="140" t="s">
        <v>1</v>
      </c>
      <c r="B357" s="141"/>
      <c r="C357" s="64"/>
      <c r="D357" s="65"/>
      <c r="E357" s="64"/>
      <c r="F357" s="65"/>
      <c r="G357" s="64"/>
      <c r="H357" s="65"/>
      <c r="I357" s="64"/>
      <c r="J357" s="65"/>
      <c r="K357" s="64"/>
      <c r="L357" s="65"/>
      <c r="M357" s="64"/>
      <c r="N357" s="65"/>
      <c r="O357" s="64"/>
      <c r="P357" s="65"/>
      <c r="Q357" s="64"/>
      <c r="R357" s="66"/>
      <c r="S357" s="66"/>
    </row>
    <row r="358" spans="1:19" x14ac:dyDescent="0.35">
      <c r="A358" s="2">
        <v>56</v>
      </c>
      <c r="B358" s="2" t="s">
        <v>84</v>
      </c>
      <c r="C358" s="28"/>
      <c r="D358" s="67"/>
      <c r="E358" s="28"/>
      <c r="F358" s="67"/>
      <c r="G358" s="28"/>
      <c r="H358" s="67"/>
      <c r="I358" s="28"/>
      <c r="J358" s="67"/>
      <c r="K358" s="28"/>
      <c r="L358" s="67"/>
      <c r="M358" s="28"/>
      <c r="N358" s="67"/>
      <c r="O358" s="28"/>
      <c r="P358" s="67"/>
      <c r="Q358" s="28"/>
      <c r="R358" s="28"/>
      <c r="S358" s="68"/>
    </row>
    <row r="359" spans="1:19" x14ac:dyDescent="0.35">
      <c r="A359" s="1"/>
      <c r="B359" s="1" t="s">
        <v>134</v>
      </c>
      <c r="C359" s="34" t="s">
        <v>254</v>
      </c>
      <c r="D359" t="s">
        <v>254</v>
      </c>
      <c r="E359" s="34" t="s">
        <v>254</v>
      </c>
      <c r="F359" t="s">
        <v>254</v>
      </c>
      <c r="G359" s="34" t="s">
        <v>254</v>
      </c>
      <c r="H359" t="s">
        <v>254</v>
      </c>
      <c r="I359" s="34" t="s">
        <v>254</v>
      </c>
      <c r="J359" t="s">
        <v>254</v>
      </c>
      <c r="K359" s="34" t="s">
        <v>254</v>
      </c>
      <c r="L359" t="s">
        <v>254</v>
      </c>
      <c r="M359" t="s">
        <v>243</v>
      </c>
      <c r="N359" t="s">
        <v>254</v>
      </c>
      <c r="O359" s="34">
        <v>1</v>
      </c>
      <c r="P359">
        <v>0</v>
      </c>
      <c r="Q359" s="34">
        <v>11</v>
      </c>
      <c r="R359" s="34" t="s">
        <v>262</v>
      </c>
      <c r="S359" s="69" t="s">
        <v>256</v>
      </c>
    </row>
    <row r="360" spans="1:19" ht="15" thickBot="1" x14ac:dyDescent="0.4">
      <c r="A360" s="4"/>
      <c r="B360" s="4"/>
      <c r="C360" s="29"/>
      <c r="D360" s="73"/>
      <c r="E360" s="29"/>
      <c r="F360" s="73"/>
      <c r="G360" s="29"/>
      <c r="H360" s="73"/>
      <c r="I360" s="29" t="s">
        <v>263</v>
      </c>
      <c r="J360" s="73"/>
      <c r="K360" s="29"/>
      <c r="L360" s="73"/>
      <c r="M360" s="29"/>
      <c r="N360" s="73"/>
      <c r="O360" s="29"/>
      <c r="P360" s="73"/>
      <c r="Q360" s="29"/>
      <c r="R360" s="29"/>
      <c r="S360" s="74"/>
    </row>
    <row r="361" spans="1:19" ht="15" thickBot="1" x14ac:dyDescent="0.4">
      <c r="A361" s="140" t="s">
        <v>4</v>
      </c>
      <c r="B361" s="144"/>
      <c r="C361" s="64"/>
      <c r="D361" s="65"/>
      <c r="E361" s="64"/>
      <c r="F361" s="65"/>
      <c r="G361" s="64"/>
      <c r="H361" s="65"/>
      <c r="I361" s="64"/>
      <c r="J361" s="65"/>
      <c r="K361" s="64"/>
      <c r="L361" s="65"/>
      <c r="M361" s="64"/>
      <c r="N361" s="65"/>
      <c r="O361" s="64"/>
      <c r="P361" s="65"/>
      <c r="Q361" s="64"/>
      <c r="R361" s="79"/>
      <c r="S361" s="79"/>
    </row>
    <row r="362" spans="1:19" ht="15" thickBot="1" x14ac:dyDescent="0.4">
      <c r="A362" s="142" t="s">
        <v>33</v>
      </c>
      <c r="B362" s="143"/>
      <c r="C362" s="46"/>
      <c r="D362" s="62"/>
      <c r="E362" s="46"/>
      <c r="F362" s="62"/>
      <c r="G362" s="46"/>
      <c r="H362" s="62"/>
      <c r="I362" s="46"/>
      <c r="J362" s="62"/>
      <c r="K362" s="46"/>
      <c r="L362" s="62"/>
      <c r="M362" s="46"/>
      <c r="N362" s="62"/>
      <c r="O362" s="46"/>
      <c r="P362" s="62"/>
      <c r="Q362" s="46"/>
      <c r="R362" s="75"/>
      <c r="S362" s="81"/>
    </row>
    <row r="363" spans="1:19" x14ac:dyDescent="0.35">
      <c r="A363" s="6">
        <v>68</v>
      </c>
      <c r="B363" s="6" t="s">
        <v>185</v>
      </c>
      <c r="C363" s="28"/>
      <c r="D363" s="67"/>
      <c r="E363" s="28"/>
      <c r="F363" s="67"/>
      <c r="G363" s="28"/>
      <c r="H363" s="67"/>
      <c r="I363" s="28"/>
      <c r="J363" s="67"/>
      <c r="K363" s="28"/>
      <c r="L363" s="67"/>
      <c r="M363" s="28"/>
      <c r="N363" s="67"/>
      <c r="O363" s="28"/>
      <c r="P363" s="67"/>
      <c r="Q363" s="28"/>
      <c r="R363" s="67"/>
      <c r="S363" s="28"/>
    </row>
    <row r="364" spans="1:19" ht="59" customHeight="1" thickBot="1" x14ac:dyDescent="0.4">
      <c r="A364" s="7"/>
      <c r="B364" s="82" t="s">
        <v>270</v>
      </c>
      <c r="C364" s="34" t="s">
        <v>254</v>
      </c>
      <c r="D364" t="s">
        <v>243</v>
      </c>
      <c r="E364" s="34" t="s">
        <v>254</v>
      </c>
      <c r="F364" t="s">
        <v>254</v>
      </c>
      <c r="G364" s="34" t="s">
        <v>254</v>
      </c>
      <c r="H364" t="s">
        <v>254</v>
      </c>
      <c r="I364" s="34" t="s">
        <v>254</v>
      </c>
      <c r="J364" t="s">
        <v>254</v>
      </c>
      <c r="K364" s="34" t="s">
        <v>254</v>
      </c>
      <c r="L364" t="s">
        <v>254</v>
      </c>
      <c r="M364" s="34" t="s">
        <v>243</v>
      </c>
      <c r="N364" t="s">
        <v>254</v>
      </c>
      <c r="O364" s="34">
        <v>2</v>
      </c>
      <c r="P364">
        <v>0</v>
      </c>
      <c r="Q364" s="34">
        <v>10</v>
      </c>
      <c r="R364" s="50" t="s">
        <v>262</v>
      </c>
      <c r="S364" s="76" t="s">
        <v>271</v>
      </c>
    </row>
    <row r="365" spans="1:19" ht="15" thickBot="1" x14ac:dyDescent="0.4">
      <c r="A365" s="140" t="s">
        <v>2</v>
      </c>
      <c r="B365" s="141"/>
      <c r="C365" s="64"/>
      <c r="D365" s="65"/>
      <c r="E365" s="64"/>
      <c r="F365" s="65"/>
      <c r="G365" s="64"/>
      <c r="H365" s="65"/>
      <c r="I365" s="64"/>
      <c r="J365" s="65"/>
      <c r="K365" s="64"/>
      <c r="L365" s="65"/>
      <c r="M365" s="64"/>
      <c r="N365" s="65"/>
      <c r="O365" s="64"/>
      <c r="P365" s="65"/>
      <c r="Q365" s="64"/>
      <c r="R365" s="66"/>
      <c r="S365" s="66"/>
    </row>
    <row r="366" spans="1:19" ht="15" thickBot="1" x14ac:dyDescent="0.4">
      <c r="A366" s="142" t="s">
        <v>43</v>
      </c>
      <c r="B366" s="143"/>
      <c r="C366" s="46"/>
      <c r="D366" s="62"/>
      <c r="E366" s="46"/>
      <c r="F366" s="62"/>
      <c r="G366" s="46"/>
      <c r="H366" s="62"/>
      <c r="I366" s="46"/>
      <c r="J366" s="62"/>
      <c r="K366" s="46"/>
      <c r="L366" s="62"/>
      <c r="M366" s="46"/>
      <c r="N366" s="62"/>
      <c r="O366" s="46"/>
      <c r="P366" s="62"/>
      <c r="Q366" s="46"/>
      <c r="R366" s="63"/>
      <c r="S366" s="63"/>
    </row>
    <row r="367" spans="1:19" x14ac:dyDescent="0.35">
      <c r="A367" s="6">
        <v>75</v>
      </c>
      <c r="B367" s="6" t="s">
        <v>40</v>
      </c>
      <c r="C367" s="28"/>
      <c r="D367" s="67"/>
      <c r="E367" s="28"/>
      <c r="F367" s="67"/>
      <c r="G367" s="28"/>
      <c r="H367" s="67"/>
      <c r="I367" s="28"/>
      <c r="J367" s="67"/>
      <c r="K367" s="28"/>
      <c r="L367" s="67"/>
      <c r="M367" s="28"/>
      <c r="N367" s="67"/>
      <c r="O367" s="28"/>
      <c r="P367" s="67"/>
      <c r="Q367" s="28"/>
      <c r="R367" s="68"/>
      <c r="S367" s="28"/>
    </row>
    <row r="368" spans="1:19" x14ac:dyDescent="0.35">
      <c r="A368" s="7"/>
      <c r="B368" s="7" t="s">
        <v>134</v>
      </c>
      <c r="C368" s="34" t="s">
        <v>254</v>
      </c>
      <c r="D368" t="s">
        <v>244</v>
      </c>
      <c r="E368" s="34" t="s">
        <v>254</v>
      </c>
      <c r="F368" t="s">
        <v>254</v>
      </c>
      <c r="G368" s="34" t="s">
        <v>254</v>
      </c>
      <c r="H368" t="s">
        <v>254</v>
      </c>
      <c r="I368" s="34" t="s">
        <v>254</v>
      </c>
      <c r="J368" t="s">
        <v>254</v>
      </c>
      <c r="K368" s="34" t="s">
        <v>254</v>
      </c>
      <c r="L368" t="s">
        <v>254</v>
      </c>
      <c r="M368" s="34" t="s">
        <v>254</v>
      </c>
      <c r="N368" t="s">
        <v>244</v>
      </c>
      <c r="O368" s="34">
        <v>0</v>
      </c>
      <c r="P368">
        <v>2</v>
      </c>
      <c r="Q368" s="34">
        <v>10</v>
      </c>
      <c r="R368" s="69" t="s">
        <v>262</v>
      </c>
      <c r="S368" s="34" t="s">
        <v>256</v>
      </c>
    </row>
    <row r="369" spans="1:19" ht="15" thickBot="1" x14ac:dyDescent="0.4">
      <c r="A369" s="9"/>
      <c r="B369" s="9"/>
      <c r="C369" s="29"/>
      <c r="D369" s="73"/>
      <c r="E369" s="29"/>
      <c r="F369" s="73"/>
      <c r="G369" s="29"/>
      <c r="H369" s="73"/>
      <c r="I369" s="29"/>
      <c r="J369" s="73"/>
      <c r="K369" s="29"/>
      <c r="L369" s="73"/>
      <c r="M369" s="29"/>
      <c r="N369" s="73"/>
      <c r="O369" s="29"/>
      <c r="P369" s="73"/>
      <c r="Q369" s="29"/>
      <c r="R369" s="74"/>
      <c r="S369" s="29"/>
    </row>
    <row r="370" spans="1:19" x14ac:dyDescent="0.35">
      <c r="A370" s="6">
        <v>76</v>
      </c>
      <c r="B370" s="70" t="s">
        <v>41</v>
      </c>
      <c r="C370" s="28"/>
      <c r="D370" s="67"/>
      <c r="E370" s="28"/>
      <c r="F370" s="67"/>
      <c r="G370" s="28"/>
      <c r="H370" s="67"/>
      <c r="I370" s="28"/>
      <c r="J370" s="67"/>
      <c r="K370" s="28"/>
      <c r="L370" s="67"/>
      <c r="M370" s="28"/>
      <c r="N370" s="67"/>
      <c r="O370" s="28"/>
      <c r="P370" s="67"/>
      <c r="Q370" s="28"/>
      <c r="R370" s="68"/>
      <c r="S370" s="28"/>
    </row>
    <row r="371" spans="1:19" x14ac:dyDescent="0.35">
      <c r="A371" s="7"/>
      <c r="B371" s="71" t="s">
        <v>3</v>
      </c>
      <c r="C371" s="34" t="s">
        <v>254</v>
      </c>
      <c r="D371" t="s">
        <v>254</v>
      </c>
      <c r="E371" s="34" t="s">
        <v>254</v>
      </c>
      <c r="F371" t="s">
        <v>254</v>
      </c>
      <c r="G371" s="34" t="s">
        <v>254</v>
      </c>
      <c r="H371" t="s">
        <v>254</v>
      </c>
      <c r="I371" s="34" t="s">
        <v>254</v>
      </c>
      <c r="J371" t="s">
        <v>254</v>
      </c>
      <c r="K371" s="34" t="s">
        <v>254</v>
      </c>
      <c r="L371" t="s">
        <v>254</v>
      </c>
      <c r="M371" s="34" t="s">
        <v>254</v>
      </c>
      <c r="N371" t="s">
        <v>254</v>
      </c>
      <c r="O371" s="34">
        <v>0</v>
      </c>
      <c r="P371">
        <v>0</v>
      </c>
      <c r="Q371" s="34">
        <v>10</v>
      </c>
      <c r="R371" s="69" t="s">
        <v>255</v>
      </c>
      <c r="S371" s="34" t="s">
        <v>256</v>
      </c>
    </row>
    <row r="372" spans="1:19" ht="15" thickBot="1" x14ac:dyDescent="0.4">
      <c r="A372" s="9"/>
      <c r="B372" s="72"/>
      <c r="C372" s="29"/>
      <c r="D372" s="73"/>
      <c r="E372" s="29"/>
      <c r="F372" s="73"/>
      <c r="G372" s="29"/>
      <c r="H372" s="73"/>
      <c r="I372" s="29"/>
      <c r="J372" s="73"/>
      <c r="K372" s="29"/>
      <c r="L372" s="73"/>
      <c r="M372" s="29"/>
      <c r="N372" s="73"/>
      <c r="O372" s="29"/>
      <c r="P372" s="73"/>
      <c r="Q372" s="29"/>
      <c r="R372" s="74"/>
      <c r="S372" s="29"/>
    </row>
    <row r="373" spans="1:19" ht="15" thickBot="1" x14ac:dyDescent="0.4">
      <c r="A373" s="147" t="s">
        <v>87</v>
      </c>
      <c r="B373" s="148"/>
      <c r="C373" s="46"/>
      <c r="D373" s="62"/>
      <c r="E373" s="46"/>
      <c r="F373" s="62"/>
      <c r="G373" s="46"/>
      <c r="H373" s="62"/>
      <c r="I373" s="46"/>
      <c r="J373" s="62"/>
      <c r="K373" s="46"/>
      <c r="L373" s="62"/>
      <c r="M373" s="46"/>
      <c r="N373" s="62"/>
      <c r="O373" s="46"/>
      <c r="P373" s="62"/>
      <c r="Q373" s="46"/>
      <c r="R373" s="63"/>
      <c r="S373" s="63"/>
    </row>
    <row r="374" spans="1:19" ht="15" thickBot="1" x14ac:dyDescent="0.4">
      <c r="A374" s="2">
        <v>78</v>
      </c>
      <c r="B374" s="88" t="s">
        <v>279</v>
      </c>
      <c r="C374" s="28"/>
      <c r="D374" s="67"/>
      <c r="E374" s="28"/>
      <c r="F374" s="67"/>
      <c r="G374" s="28"/>
      <c r="H374" s="67"/>
      <c r="I374" s="28"/>
      <c r="J374" s="67"/>
      <c r="K374" s="28"/>
      <c r="L374" s="67"/>
      <c r="M374" s="28"/>
      <c r="N374" s="67"/>
      <c r="O374" s="28"/>
      <c r="P374" s="67"/>
      <c r="Q374" s="28"/>
      <c r="R374" s="68"/>
      <c r="S374" s="28"/>
    </row>
    <row r="375" spans="1:19" x14ac:dyDescent="0.35">
      <c r="A375" s="1"/>
      <c r="B375" s="89" t="s">
        <v>3</v>
      </c>
      <c r="C375" s="34" t="s">
        <v>254</v>
      </c>
      <c r="D375" t="s">
        <v>243</v>
      </c>
      <c r="E375" s="34" t="s">
        <v>254</v>
      </c>
      <c r="F375" t="s">
        <v>254</v>
      </c>
      <c r="G375" s="34" t="s">
        <v>254</v>
      </c>
      <c r="H375" t="s">
        <v>280</v>
      </c>
      <c r="I375" s="34" t="s">
        <v>254</v>
      </c>
      <c r="J375" t="s">
        <v>254</v>
      </c>
      <c r="K375" s="34" t="s">
        <v>254</v>
      </c>
      <c r="L375" t="s">
        <v>254</v>
      </c>
      <c r="M375" s="34" t="s">
        <v>254</v>
      </c>
      <c r="N375" t="s">
        <v>254</v>
      </c>
      <c r="O375" s="34">
        <v>1</v>
      </c>
      <c r="P375">
        <v>0</v>
      </c>
      <c r="Q375" s="34">
        <v>11</v>
      </c>
      <c r="R375" s="69" t="s">
        <v>255</v>
      </c>
      <c r="S375" s="90" t="s">
        <v>279</v>
      </c>
    </row>
    <row r="376" spans="1:19" ht="15" thickBot="1" x14ac:dyDescent="0.4">
      <c r="A376" s="4"/>
      <c r="B376" s="91"/>
      <c r="C376" s="29"/>
      <c r="D376" s="73"/>
      <c r="E376" s="29"/>
      <c r="F376" s="73"/>
      <c r="G376" s="29"/>
      <c r="H376" s="73"/>
      <c r="I376" s="29"/>
      <c r="J376" s="73"/>
      <c r="K376" s="29"/>
      <c r="L376" s="73" t="s">
        <v>281</v>
      </c>
      <c r="M376" s="29"/>
      <c r="N376" s="73"/>
      <c r="O376" s="29"/>
      <c r="P376" s="73"/>
      <c r="Q376" s="29"/>
      <c r="R376" s="74"/>
      <c r="S376" s="29"/>
    </row>
    <row r="377" spans="1:19" ht="15" thickBot="1" x14ac:dyDescent="0.4">
      <c r="A377" s="142" t="s">
        <v>46</v>
      </c>
      <c r="B377" s="143"/>
      <c r="C377" s="46"/>
      <c r="D377" s="62"/>
      <c r="E377" s="46"/>
      <c r="F377" s="62"/>
      <c r="G377" s="46"/>
      <c r="H377" s="62"/>
      <c r="I377" s="46"/>
      <c r="J377" s="62"/>
      <c r="K377" s="46"/>
      <c r="L377" s="62"/>
      <c r="M377" s="46"/>
      <c r="N377" s="62"/>
      <c r="O377" s="46"/>
      <c r="P377" s="62"/>
      <c r="Q377" s="46"/>
      <c r="R377" s="63"/>
      <c r="S377" s="63"/>
    </row>
    <row r="378" spans="1:19" x14ac:dyDescent="0.35">
      <c r="A378" s="6">
        <v>93</v>
      </c>
      <c r="B378" s="6" t="s">
        <v>190</v>
      </c>
      <c r="C378" s="28" t="s">
        <v>254</v>
      </c>
      <c r="D378" s="67" t="s">
        <v>254</v>
      </c>
      <c r="E378" s="28" t="s">
        <v>254</v>
      </c>
      <c r="F378" s="67" t="s">
        <v>254</v>
      </c>
      <c r="G378" s="28" t="s">
        <v>254</v>
      </c>
      <c r="H378" s="67" t="s">
        <v>254</v>
      </c>
      <c r="I378" s="28" t="s">
        <v>254</v>
      </c>
      <c r="J378" s="67" t="s">
        <v>254</v>
      </c>
      <c r="K378" s="28" t="s">
        <v>254</v>
      </c>
      <c r="L378" s="67" t="s">
        <v>254</v>
      </c>
      <c r="M378" s="28" t="s">
        <v>254</v>
      </c>
      <c r="N378" s="67" t="s">
        <v>254</v>
      </c>
      <c r="O378" s="28">
        <v>0</v>
      </c>
      <c r="P378" s="67">
        <v>0</v>
      </c>
      <c r="Q378" s="28">
        <v>12</v>
      </c>
      <c r="R378" s="68" t="s">
        <v>283</v>
      </c>
      <c r="S378" s="28" t="s">
        <v>256</v>
      </c>
    </row>
    <row r="379" spans="1:19" ht="15" thickBot="1" x14ac:dyDescent="0.4">
      <c r="A379" s="9"/>
      <c r="B379" s="9"/>
      <c r="C379" s="29"/>
      <c r="D379" s="73"/>
      <c r="E379" s="29"/>
      <c r="F379" s="73"/>
      <c r="G379" s="29"/>
      <c r="H379" s="73"/>
      <c r="I379" s="29"/>
      <c r="J379" s="73"/>
      <c r="K379" s="29"/>
      <c r="L379" s="73"/>
      <c r="M379" s="29"/>
      <c r="N379" s="73"/>
      <c r="O379" s="29"/>
      <c r="P379" s="73"/>
      <c r="Q379" s="29"/>
      <c r="R379" s="74"/>
      <c r="S379" s="34"/>
    </row>
  </sheetData>
  <mergeCells count="93">
    <mergeCell ref="A366:B366"/>
    <mergeCell ref="A373:B373"/>
    <mergeCell ref="A377:B377"/>
    <mergeCell ref="B344:H345"/>
    <mergeCell ref="A357:B357"/>
    <mergeCell ref="A361:B361"/>
    <mergeCell ref="A362:B362"/>
    <mergeCell ref="A365:B365"/>
    <mergeCell ref="O348:S349"/>
    <mergeCell ref="C349:C351"/>
    <mergeCell ref="A350:A351"/>
    <mergeCell ref="A352:B352"/>
    <mergeCell ref="A353:B353"/>
    <mergeCell ref="A348:B349"/>
    <mergeCell ref="C348:N348"/>
    <mergeCell ref="D349:D351"/>
    <mergeCell ref="E349:E351"/>
    <mergeCell ref="F349:F351"/>
    <mergeCell ref="G349:G351"/>
    <mergeCell ref="H349:H351"/>
    <mergeCell ref="I349:I351"/>
    <mergeCell ref="J349:J351"/>
    <mergeCell ref="K349:K351"/>
    <mergeCell ref="L349:L351"/>
    <mergeCell ref="M349:M351"/>
    <mergeCell ref="N349:N351"/>
    <mergeCell ref="B350:B351"/>
    <mergeCell ref="A333:B333"/>
    <mergeCell ref="A334:B334"/>
    <mergeCell ref="B149:H150"/>
    <mergeCell ref="A286:B286"/>
    <mergeCell ref="A296:B296"/>
    <mergeCell ref="A302:B302"/>
    <mergeCell ref="A306:B306"/>
    <mergeCell ref="A225:B225"/>
    <mergeCell ref="A239:B239"/>
    <mergeCell ref="A252:B252"/>
    <mergeCell ref="A253:B253"/>
    <mergeCell ref="A260:B260"/>
    <mergeCell ref="A188:B188"/>
    <mergeCell ref="A201:B201"/>
    <mergeCell ref="A212:B212"/>
    <mergeCell ref="A217:B217"/>
    <mergeCell ref="A221:B221"/>
    <mergeCell ref="A327:B327"/>
    <mergeCell ref="A266:B266"/>
    <mergeCell ref="A267:B267"/>
    <mergeCell ref="A274:B274"/>
    <mergeCell ref="A280:B280"/>
    <mergeCell ref="A283:B283"/>
    <mergeCell ref="M153:M154"/>
    <mergeCell ref="N153:N154"/>
    <mergeCell ref="A155:B155"/>
    <mergeCell ref="A156:B156"/>
    <mergeCell ref="A166:B166"/>
    <mergeCell ref="B4:H5"/>
    <mergeCell ref="O152:R152"/>
    <mergeCell ref="A153:A154"/>
    <mergeCell ref="B153:B154"/>
    <mergeCell ref="C153:C154"/>
    <mergeCell ref="D153:D154"/>
    <mergeCell ref="E153:E154"/>
    <mergeCell ref="F153:F154"/>
    <mergeCell ref="G153:G154"/>
    <mergeCell ref="H153:H154"/>
    <mergeCell ref="I153:I154"/>
    <mergeCell ref="J153:J154"/>
    <mergeCell ref="K153:K154"/>
    <mergeCell ref="L153:L154"/>
    <mergeCell ref="A81:B81"/>
    <mergeCell ref="A9:B9"/>
    <mergeCell ref="A10:B10"/>
    <mergeCell ref="A15:B15"/>
    <mergeCell ref="A43:B43"/>
    <mergeCell ref="A52:B52"/>
    <mergeCell ref="A31:B31"/>
    <mergeCell ref="A36:B36"/>
    <mergeCell ref="A136:B136"/>
    <mergeCell ref="A140:B140"/>
    <mergeCell ref="A144:B144"/>
    <mergeCell ref="A86:B86"/>
    <mergeCell ref="A57:B57"/>
    <mergeCell ref="A125:B125"/>
    <mergeCell ref="A126:B126"/>
    <mergeCell ref="A131:B131"/>
    <mergeCell ref="A111:B111"/>
    <mergeCell ref="A110:B110"/>
    <mergeCell ref="A91:B91"/>
    <mergeCell ref="A101:B101"/>
    <mergeCell ref="A62:B62"/>
    <mergeCell ref="A67:B67"/>
    <mergeCell ref="A72:B72"/>
    <mergeCell ref="A76:B76"/>
  </mergeCells>
  <dataValidations count="2">
    <dataValidation type="list" errorStyle="warning" showInputMessage="1" showErrorMessage="1" errorTitle="WARNING" error="Please do not leave blank" promptTitle="Please select a corret reply" sqref="K12:L13 C12:F13 H12:I13 K17:L18 C17:F18 I17:I18 K21:L22 C21:F22 I21:I22 I25 C25:F25 K25:L25 K28:L29 C28:F29 I28:I29 K33:L34 C33:F34 I33:I34 I38 C38:F38 K38:L38 I41 C41:F41 K41:L41 K49:L50 K45:L46 C49:F50 C45:F46 I45:I46 I49:I50 K54:L55 K59:L60 C54:F55 C59:F60 I59:I60 I54:I55 K69:L70 K64:L65 C69:F70 C64:F65 I64:I65 I69:I70 I74 C74:F74 K74:L74 K88:L89 K83:L84 K78:L79 C88:F89 C83:F84 C78:F79 I78:I79 I83:I84 I88:I89 I93 C93:F93 K93:L93 H96:I96 C96:F96 K96:L96 I99 C99:F99 K99:L99 K103:L104 C103:F104 I103:I104 K107:L108 C107:F108 I107:I108 K116:L116 K114:L114 K112:L112 C116:F116 C114:F114 C112:F112 H112:I112 H114:I114 H116:I116 K119:L119 C119:F119 H119:I119 K122:L123 C122:F123 H122:I123 K129:L129 K127:L127 C129:F129 C127:F127 H127:I127 H129:I129 H133:I134 C133:F134 K133:L134 K138:L138 C138:F138 I138 K142:L142 C142:F142 I142 K146:L146 C146:F146 I146" xr:uid="{00000000-0002-0000-0300-000000000000}">
      <formula1>$Z$4:$Z$6</formula1>
    </dataValidation>
    <dataValidation type="list" errorStyle="warning" showInputMessage="1" showErrorMessage="1" errorTitle="WARNING" error="Please do not leave blank" promptTitle="Please select a corret reply" sqref="J12:J13 M12:N13 J17:J18 M17:N18 J21:J22 M21:N22 M25:N25 J25 J28:J29 M28:N29 J33:J34 M33:N34 M38:N38 J38 M41:N41 J41 J45:J46 J49:J50 M45:N46 M49:N50 J59:J60 J54:J55 M59:N60 M54:N55 J64:J65 J69:J70 M64:N65 M69:N70 M74:N74 J74 J78:J79 J83:J84 J88:J89 M78:N79 M83:N84 M88:N89 M93:N93 J93 M96:N96 J96 M99:N99 J99 J103:J104 M103:N104 J107:J108 M107:N108 J112 J114 J116 M112:N112 M114:N114 M116:N116 J119 M119:N119 J122:J123 M122:N123 J127 J129 M127:N127 M129:N129 M133:N134 J133:J134 J138 M138:N138 J142 M142:N142 J146 M146:N146" xr:uid="{00000000-0002-0000-0300-000001000000}">
      <formula1>$AA$4:$AA$6</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2">
        <x14:dataValidation type="list" allowBlank="1" showInputMessage="1" showErrorMessage="1" promptTitle="Please select one" prompt="New reply" xr:uid="{00000000-0002-0000-0300-000002000000}">
          <x14:formula1>
            <xm:f>'C:\Sport science\Post-doc\Other projects\Delphi study\Round 2 returned spreadsheets\[Louise Burke - Delphi Study Round 2 Statements_FINAL.xlsx]Multiple Choices'!#REF!</xm:f>
          </x14:formula1>
          <xm:sqref>N158:N159 N161 N163 N165 N176:N177 N172:N173 N168:N169 N180 N182 N184 N186 N219 N214:N215 N210 N207 N203:N204 N198:N199 N194:N195 N190:N191 N223 N241 N237 N233:N234 N230 N227 N243 N249:N250 N245:N246 N258 N256 N254 N262 N264 N268 N272 N270 N276 N278 N282 N285 N288:N289 N295 N292 N301 N298 N304 N329 N324:N325 N320:N321 N316:N317 N312:N313 N308:N309 N331 N336:N337 N340:N341</xm:sqref>
        </x14:dataValidation>
        <x14:dataValidation type="list" allowBlank="1" showInputMessage="1" showErrorMessage="1" promptTitle="Please select one" prompt="New reply" xr:uid="{00000000-0002-0000-0300-000003000000}">
          <x14:formula1>
            <xm:f>'C:\Sport science\Post-doc\Other projects\Delphi study\Round 2 returned spreadsheets\[Jason Allen - Delphi Study Round 2 Statements_FINAL.xlsx]Multiple Choices'!#REF!</xm:f>
          </x14:formula1>
          <xm:sqref>M158:M159 M161 M163 M165 M176:M177 M172:M173 M168:M169 M180 M182 M184 M186 M219 M214:M215 M210 M207 M203:M204 M198:M199 M194:M195 M190:M191 M223 M241 M237 M233:M234 M230 M227 M243 M249:M250 M245:M246 M258 M256 M254 M262 M264 M272 M270 M268 M276 M278 M282 M285 M288:M289 M295 M292 M301 M298 M304 M329 M324:M325 M320:M321 M316:M317 M312:M313 M308:M309 M331 M336:M337 M340:M341</xm:sqref>
        </x14:dataValidation>
        <x14:dataValidation type="list" allowBlank="1" showInputMessage="1" showErrorMessage="1" promptTitle="Please select one" prompt="New reply" xr:uid="{00000000-0002-0000-0300-000004000000}">
          <x14:formula1>
            <xm:f>'C:\Sport science\Post-doc\Other projects\Delphi study\Round 2 returned spreadsheets\[Mario Siervo - Delphi Study Round 2 Statements_FINAL.xlsx]Multiple Choices'!#REF!</xm:f>
          </x14:formula1>
          <xm:sqref>L158:L159 L161 L163 L165 L176:L177 L172:L173 L168:L169 L180 L182 L184 L186 L214:L215 L219 L203:L204 L210 L207 L198:L199 L194:L195 L190:L191 L223 L241 L233:L234 L237 L230 L227 L243 L249:L250 L245:L246 L258 L256 L254 L262 L264 L272 L270 L268 L276 L278 L282 L285 L288:L289 L295 L292 L301 L298 L304 L329 L324:L325 L320:L321 L316:L317 L312:L313 L308:L309 L331 L336:L337 L340:L341</xm:sqref>
        </x14:dataValidation>
        <x14:dataValidation type="list" allowBlank="1" showInputMessage="1" showErrorMessage="1" promptTitle="Please select one" prompt="New reply" xr:uid="{00000000-0002-0000-0300-000005000000}">
          <x14:formula1>
            <xm:f>'C:\Sport science\Post-doc\Other projects\Delphi study\Round 2 returned spreadsheets\[Raul Bescos - Delphi Study Round 2 Statements_FINAL.xlsx]Multiple Choices'!#REF!</xm:f>
          </x14:formula1>
          <xm:sqref>K158:K159 K161 K163 K165 K176:K177 K172:K173 K168:K169 K180 K182 K184 K186 K219 K214:K215 K210 K207 K203:K204 K198:K199 K194:K195 K190:K191 K223 K241 K237 K233:K234 K230 K227 K243 K249:K250 K245:K246 K258 K256 K254 K262 K264 K272 K270 K268 K276 K278 K282 K285 K288:K289 K295 K292 K301 K298 K304 K329 K324:K325 K320:K321 K316:K317 K312:K313 K308:K309 K331 K336:K337 K340:K341</xm:sqref>
        </x14:dataValidation>
        <x14:dataValidation type="list" allowBlank="1" showInputMessage="1" showErrorMessage="1" promptTitle="Please select one" prompt="New reply" xr:uid="{00000000-0002-0000-0300-000006000000}">
          <x14:formula1>
            <xm:f>'C:\Sport science\Post-doc\Other projects\Delphi study\Round 2 returned spreadsheets\[Kristin Jonvik - Delphi Study Round 2 Statements_FINAL.xlsx]Multiple Choices'!#REF!</xm:f>
          </x14:formula1>
          <xm:sqref>J158:J159 J161 J163 J165 J176:J177 J172:J173 J168:J169 J180 J182 J184 J186 J219 J214:J215 J210 J207 J203:J204 J198:J199 J194:J195 J190:J191 J223 J241 J237 J233:J234 J230 J227 J243 J249:J250 J245:J246 J258 J256 J254 J262 J264 J272 J270 J268 J276 J278 J282 J285 J288:J289 J295 J292 J301 J298 J304 J329 J324:J325 J320:J321 J316:J317 J312:J313 J308:J309 J331 J336:J337 J340:J341</xm:sqref>
        </x14:dataValidation>
        <x14:dataValidation type="list" allowBlank="1" showInputMessage="1" showErrorMessage="1" promptTitle="Please select one" prompt="New reply" xr:uid="{00000000-0002-0000-0300-000007000000}">
          <x14:formula1>
            <xm:f>'C:\Sport science\Post-doc\Other projects\Delphi study\Round 2 returned spreadsheets\[Pete Peeling - Delphi Study Round 2 Statements_FINAL.xlsx]Multiple Choices'!#REF!</xm:f>
          </x14:formula1>
          <xm:sqref>I158:I159 I161 I163 I165 I176:I177 I172:I173 I168:I169 I180 I182 I184 I186 I219 I214:I215 I210 I207 I203:I204 I198:I199 I194:I195 I190:I191 I223 I241 I237 I233:I234 I230 I227 I243 I249:I250 I245:I246 I258 I256 I254 I262 I264 I272 I270 I268 I276 I278 I282 I285 I288:I289 I295 I292 I301 I298 I304 I329 I324:I325 I320:I321 I316:I317 I312:I313 I308:I309 I331 I336:I337 I340:I341</xm:sqref>
        </x14:dataValidation>
        <x14:dataValidation type="list" allowBlank="1" showInputMessage="1" showErrorMessage="1" promptTitle="Please select one" prompt="New reply" xr:uid="{00000000-0002-0000-0300-000008000000}">
          <x14:formula1>
            <xm:f>'C:\Sport science\Post-doc\Other projects\Delphi study\Round 2 returned spreadsheets\[Barbora Piknova - Delphi Study Round 2 Statements_Final.xlsx]Multiple Choices'!#REF!</xm:f>
          </x14:formula1>
          <xm:sqref>H158:H159 H161 H163 H165 H176:H177 H172:H173 H168:H169 H180 H182 H184 H186 H219 H214:H215 H210 H207 H203:H204 H198:H199 H194:H195 H190:H191 H223 H241 H237 H233:H234 H230 H227 H243 H249:H250 H245:H246 H258 H256 H254 H262 H264 H272 H270 H268 H276 H278 H282 H285 H288:H289 H295 H292 H301 H298 H304 H329 H324:H325 H320:H321 H316:H317 H312:H313 H308:H309 H331 H336:H337 H340:H341</xm:sqref>
        </x14:dataValidation>
        <x14:dataValidation type="list" allowBlank="1" showInputMessage="1" showErrorMessage="1" promptTitle="Please select one" prompt="New reply" xr:uid="{00000000-0002-0000-0300-000009000000}">
          <x14:formula1>
            <xm:f>'C:\Sport science\Post-doc\Other projects\Delphi study\Round 2 returned spreadsheets\[Filip Larsen - Delphi Study Round 2 Statements_FINAL.xlsx]Multiple Choices'!#REF!</xm:f>
          </x14:formula1>
          <xm:sqref>G158:G159 G161 G163 G165 G176:G177 G172:G173 G168:G169 G180 G182 G184 G186 G219 G214:G215 G210 G207 G203:G204 G198:G199 G194:G195 G190:G191 G223 G241 G237 G233:G234 G230 G227 G243 G249:G250 G245:G246 G258 G256 G254 G262 G264 G272 G270 G268 G276 G278 G282 G285 G288:G289 G295 G292 G301 G298 G304 G329 G324:G325 G320:G321 G316:G317 G312:G313 G308:G309 G331 G336:G337 G340:G341</xm:sqref>
        </x14:dataValidation>
        <x14:dataValidation type="list" allowBlank="1" showInputMessage="1" showErrorMessage="1" promptTitle="Please select one" prompt="New reply" xr:uid="{00000000-0002-0000-0300-00000A000000}">
          <x14:formula1>
            <xm:f>'C:\Sport science\Post-doc\Other projects\Delphi study\Round 2 returned spreadsheets\[Chris Easton - Delphi Study Round 2 Statements_FINAL.xlsx]Multiple Choices'!#REF!</xm:f>
          </x14:formula1>
          <xm:sqref>F158:F159 F161 F163 F165 F176:F177 F172:F173 F168:F169 F180 F182 F184 F186 F219 F214:F215 F210 F207 F203:F204 F198:F199 F194:F195 F190:F191 F223 F241 F237 F233:F234 F230 F227 F243 F249:F250 F245:F246 F258 F256 F254 F262 F264 F272 F270 F268 F276 F278 F282 F285 F288:F289 F295 F292 F301 F298 F304 F329 F324:F325 F320:F321 F316:F317 F312:F313 F308:F309 F331 F336:F337 F340:F341</xm:sqref>
        </x14:dataValidation>
        <x14:dataValidation type="list" allowBlank="1" showInputMessage="1" showErrorMessage="1" promptTitle="Please select one" prompt="New reply" xr:uid="{00000000-0002-0000-0300-00000B000000}">
          <x14:formula1>
            <xm:f>'C:\Sport science\Post-doc\Other projects\Delphi study\Round 2 returned spreadsheets\[Anni Vanhatalo - Delphi Study Round 2 Statements_FINAL.xlsx]Multiple Choices'!#REF!</xm:f>
          </x14:formula1>
          <xm:sqref>E158:E159 E161 E163 E165 E176:E177 E172:E173 E168:E169 E180 E182 E184 E186 E219 E214:E215 E210 E207 E203:E204 E198:E199 E194:E195 E190:E191 E223 E241 E237 E233:E234 E230 E227 E243 E249:E250 E245:E246 E258 E256 E254 E262 E264 E272 E270 E268 E276 E278 E282 E285 E288:E289 E295 E292 E301 E298 E304 E329 E324:E325 E320:E321 E316:E317 E312:E313 E308:E309 E331 E336:E337 E340:E341</xm:sqref>
        </x14:dataValidation>
        <x14:dataValidation type="list" allowBlank="1" showInputMessage="1" showErrorMessage="1" promptTitle="Please select one" prompt="New reply" xr:uid="{00000000-0002-0000-0300-00000C000000}">
          <x14:formula1>
            <xm:f>'C:\Sport science\Post-doc\Other projects\Delphi study\Round 2 returned spreadsheets\[Andy Jones - Delphi Study Round 2 Statements_FINAL.xlsx]Multiple Choices'!#REF!</xm:f>
          </x14:formula1>
          <xm:sqref>D158:D159 D161 D163 D165 D176:D177 D172:D173 D168:D169 D180 D182 D184 D186 D219 D214:D215 D210 D207 D203:D204 D198:D199 D194:D195 D190:D191 D223 D241 D237 D233:D234 D230 D227 D243 D249:D250 D245:D246 D258 D256 D254 D262 D264 D272 D270 D268 D276 D278 D282 D285 D288:D289 D295 D292 D301 D298 D304 D329 D324:D325 D320:D321 D316:D317 D312:D313 D308:D309 D331 D336:D337 D340:D341</xm:sqref>
        </x14:dataValidation>
        <x14:dataValidation type="list" allowBlank="1" showInputMessage="1" showErrorMessage="1" promptTitle="Please select one" prompt="New reply" xr:uid="{00000000-0002-0000-0300-00000D000000}">
          <x14:formula1>
            <xm:f>'C:\Sport science\Post-doc\Other projects\Delphi study\Round 3\[Nitrate supplementation as an ergogenic aid - Round 3 Delphi statements - Moderator version.xlsx]Multiple Choices'!#REF!</xm:f>
          </x14:formula1>
          <xm:sqref>C158:C159 C161 C163 C165 C176:C177 C172:C173 C168:C169 C180 C182 C184 C186 C219 C214:C215 C210 C207 C203:C204 C198:C199 C194:C195 C190:C191 C223 C241 C237 C233:C234 C230 C227 C243 C249:C250 C245:C246 C258 C256 C254 C262 C264 C272 C270 C268 C276 C278 C282 C285 C288:C289 C295 C292 C301 C298 C304 C329 C324:C325 C320:C321 C316:C317 C312:C313 C308:C309 C331 C336:C337 C340:C341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R359"/>
  <sheetViews>
    <sheetView zoomScale="55" zoomScaleNormal="55" workbookViewId="0">
      <selection activeCell="S373" sqref="S373"/>
    </sheetView>
  </sheetViews>
  <sheetFormatPr defaultColWidth="8.6328125" defaultRowHeight="14.5" x14ac:dyDescent="0.35"/>
  <cols>
    <col min="1" max="1" width="15.6328125" customWidth="1"/>
    <col min="2" max="2" width="115.6328125" customWidth="1"/>
    <col min="3" max="7" width="30.08984375" customWidth="1"/>
    <col min="8" max="8" width="20.81640625" customWidth="1"/>
    <col min="9" max="14" width="30.08984375" customWidth="1"/>
    <col min="15" max="17" width="25.90625" customWidth="1"/>
    <col min="18" max="18" width="77.81640625" customWidth="1"/>
  </cols>
  <sheetData>
    <row r="4" spans="1:18" ht="15" thickBot="1" x14ac:dyDescent="0.4"/>
    <row r="5" spans="1:18" ht="15" thickBot="1" x14ac:dyDescent="0.4">
      <c r="O5" s="113" t="s">
        <v>245</v>
      </c>
      <c r="P5" s="114"/>
      <c r="Q5" s="114"/>
      <c r="R5" s="115"/>
    </row>
    <row r="6" spans="1:18" ht="44" customHeight="1" thickBot="1" x14ac:dyDescent="0.4">
      <c r="A6" s="118" t="s">
        <v>218</v>
      </c>
      <c r="B6" s="120" t="s">
        <v>0</v>
      </c>
      <c r="C6" s="116">
        <v>1</v>
      </c>
      <c r="D6" s="116">
        <v>2</v>
      </c>
      <c r="E6" s="116">
        <v>3</v>
      </c>
      <c r="F6" s="116">
        <v>4</v>
      </c>
      <c r="G6" s="116">
        <v>5</v>
      </c>
      <c r="H6" s="116">
        <v>6</v>
      </c>
      <c r="I6" s="116">
        <v>7</v>
      </c>
      <c r="J6" s="116">
        <v>8</v>
      </c>
      <c r="K6" s="116">
        <v>9</v>
      </c>
      <c r="L6" s="116">
        <v>10</v>
      </c>
      <c r="M6" s="116">
        <v>11</v>
      </c>
      <c r="N6" s="116">
        <v>12</v>
      </c>
      <c r="O6" s="48" t="s">
        <v>228</v>
      </c>
      <c r="P6" s="48" t="s">
        <v>229</v>
      </c>
      <c r="Q6" s="48" t="s">
        <v>230</v>
      </c>
      <c r="R6" s="47" t="s">
        <v>231</v>
      </c>
    </row>
    <row r="7" spans="1:18" ht="15" customHeight="1" thickBot="1" x14ac:dyDescent="0.4">
      <c r="A7" s="119"/>
      <c r="B7" s="121"/>
      <c r="C7" s="117"/>
      <c r="D7" s="117"/>
      <c r="E7" s="117"/>
      <c r="F7" s="117"/>
      <c r="G7" s="117"/>
      <c r="H7" s="117"/>
      <c r="I7" s="117"/>
      <c r="J7" s="117"/>
      <c r="K7" s="117"/>
      <c r="L7" s="117"/>
      <c r="M7" s="117"/>
      <c r="N7" s="117"/>
      <c r="O7" s="46"/>
      <c r="P7" s="46"/>
      <c r="Q7" s="46"/>
      <c r="R7" s="46"/>
    </row>
    <row r="8" spans="1:18" ht="16.25" customHeight="1" thickBot="1" x14ac:dyDescent="0.4">
      <c r="A8" s="106" t="s">
        <v>16</v>
      </c>
      <c r="B8" s="107"/>
      <c r="C8" s="28"/>
      <c r="D8" s="28"/>
      <c r="E8" s="28"/>
      <c r="F8" s="28"/>
      <c r="G8" s="28"/>
      <c r="H8" s="28"/>
      <c r="I8" s="28"/>
      <c r="J8" s="28"/>
      <c r="K8" s="28"/>
      <c r="L8" s="28"/>
      <c r="M8" s="28"/>
      <c r="N8" s="28"/>
      <c r="O8" s="34"/>
      <c r="P8" s="34"/>
      <c r="Q8" s="34"/>
      <c r="R8" s="34"/>
    </row>
    <row r="9" spans="1:18" ht="15" thickBot="1" x14ac:dyDescent="0.4">
      <c r="A9" s="110" t="s">
        <v>98</v>
      </c>
      <c r="B9" s="111"/>
      <c r="C9" s="34"/>
      <c r="D9" s="34"/>
      <c r="E9" s="34"/>
      <c r="F9" s="34"/>
      <c r="G9" s="34"/>
      <c r="H9" s="34"/>
      <c r="I9" s="34"/>
      <c r="J9" s="34"/>
      <c r="K9" s="34"/>
      <c r="L9" s="34"/>
      <c r="M9" s="34"/>
      <c r="N9" s="34"/>
      <c r="O9" s="34"/>
      <c r="P9" s="34"/>
      <c r="Q9" s="34"/>
      <c r="R9" s="34"/>
    </row>
    <row r="10" spans="1:18" x14ac:dyDescent="0.35">
      <c r="A10" s="8">
        <v>1</v>
      </c>
      <c r="B10" s="8" t="s">
        <v>8</v>
      </c>
      <c r="C10" s="34"/>
      <c r="D10" s="34"/>
      <c r="E10" s="34"/>
      <c r="F10" s="34"/>
      <c r="G10" s="34"/>
      <c r="H10" s="34"/>
      <c r="I10" s="34"/>
      <c r="J10" s="34"/>
      <c r="K10" s="34"/>
      <c r="L10" s="34"/>
      <c r="M10" s="34"/>
      <c r="N10" s="34"/>
      <c r="O10" s="34"/>
      <c r="P10" s="34"/>
      <c r="Q10" s="34"/>
      <c r="R10" s="34"/>
    </row>
    <row r="11" spans="1:18" x14ac:dyDescent="0.35">
      <c r="A11" s="7"/>
      <c r="B11" s="7" t="s">
        <v>134</v>
      </c>
      <c r="C11" s="44" t="s">
        <v>234</v>
      </c>
      <c r="D11" s="44" t="s">
        <v>234</v>
      </c>
      <c r="E11" s="44" t="s">
        <v>234</v>
      </c>
      <c r="F11" s="44" t="s">
        <v>234</v>
      </c>
      <c r="G11" s="44" t="s">
        <v>234</v>
      </c>
      <c r="H11" s="44" t="s">
        <v>234</v>
      </c>
      <c r="I11" s="44" t="s">
        <v>234</v>
      </c>
      <c r="J11" s="44" t="s">
        <v>234</v>
      </c>
      <c r="K11" s="44" t="s">
        <v>234</v>
      </c>
      <c r="L11" s="44" t="s">
        <v>234</v>
      </c>
      <c r="M11" s="44" t="s">
        <v>233</v>
      </c>
      <c r="N11" s="44" t="s">
        <v>234</v>
      </c>
      <c r="O11" s="34">
        <f>COUNTIF(C11:N11,"Yes")</f>
        <v>0</v>
      </c>
      <c r="P11" s="34">
        <f>COUNTIF(C11:N11,"No")</f>
        <v>1</v>
      </c>
      <c r="Q11" s="34">
        <f>COUNTIF(C11:N11, "Insufficient evidence")</f>
        <v>11</v>
      </c>
      <c r="R11" s="34" t="s">
        <v>241</v>
      </c>
    </row>
    <row r="12" spans="1:18" x14ac:dyDescent="0.35">
      <c r="A12" s="7"/>
      <c r="B12" s="7" t="s">
        <v>3</v>
      </c>
      <c r="C12" s="44" t="s">
        <v>234</v>
      </c>
      <c r="D12" s="44" t="s">
        <v>234</v>
      </c>
      <c r="E12" s="44" t="s">
        <v>234</v>
      </c>
      <c r="F12" s="44" t="s">
        <v>234</v>
      </c>
      <c r="G12" s="44" t="s">
        <v>234</v>
      </c>
      <c r="H12" s="44" t="s">
        <v>232</v>
      </c>
      <c r="I12" s="44" t="s">
        <v>234</v>
      </c>
      <c r="J12" s="44" t="s">
        <v>234</v>
      </c>
      <c r="K12" s="44" t="s">
        <v>234</v>
      </c>
      <c r="L12" s="44" t="s">
        <v>234</v>
      </c>
      <c r="M12" s="44" t="s">
        <v>233</v>
      </c>
      <c r="N12" s="44" t="s">
        <v>234</v>
      </c>
      <c r="O12" s="34">
        <f>COUNTIF(C12:N12,"Yes")</f>
        <v>1</v>
      </c>
      <c r="P12" s="34">
        <f>COUNTIF(C12:N12,"No")</f>
        <v>1</v>
      </c>
      <c r="Q12" s="34">
        <f>COUNTIF(C12:N12, "Insufficient evidence")</f>
        <v>10</v>
      </c>
      <c r="R12" s="34" t="s">
        <v>241</v>
      </c>
    </row>
    <row r="13" spans="1:18" ht="15" thickBot="1" x14ac:dyDescent="0.4">
      <c r="A13" s="9"/>
      <c r="B13" s="4"/>
      <c r="C13" s="34"/>
      <c r="D13" s="34"/>
      <c r="E13" s="34"/>
      <c r="F13" s="34"/>
      <c r="G13" s="34"/>
      <c r="H13" s="34"/>
      <c r="I13" s="34"/>
      <c r="J13" s="34"/>
      <c r="K13" s="34"/>
      <c r="L13" s="34"/>
      <c r="M13" s="34"/>
      <c r="N13" s="34"/>
      <c r="O13" s="34"/>
      <c r="P13" s="34"/>
      <c r="Q13" s="34"/>
      <c r="R13" s="34"/>
    </row>
    <row r="14" spans="1:18" x14ac:dyDescent="0.35">
      <c r="A14" s="8">
        <v>2</v>
      </c>
      <c r="B14" s="8" t="s">
        <v>6</v>
      </c>
      <c r="C14" s="34"/>
      <c r="D14" s="34"/>
      <c r="E14" s="34"/>
      <c r="F14" s="34"/>
      <c r="G14" s="34"/>
      <c r="H14" s="34"/>
      <c r="I14" s="34"/>
      <c r="J14" s="34"/>
      <c r="K14" s="34"/>
      <c r="L14" s="34"/>
      <c r="M14" s="34"/>
      <c r="N14" s="34"/>
      <c r="O14" s="34"/>
      <c r="P14" s="34"/>
      <c r="Q14" s="34"/>
      <c r="R14" s="34"/>
    </row>
    <row r="15" spans="1:18" x14ac:dyDescent="0.35">
      <c r="A15" s="7"/>
      <c r="B15" s="7" t="s">
        <v>134</v>
      </c>
      <c r="C15" s="44" t="s">
        <v>234</v>
      </c>
      <c r="D15" s="44" t="s">
        <v>232</v>
      </c>
      <c r="E15" s="44" t="s">
        <v>234</v>
      </c>
      <c r="F15" s="44" t="s">
        <v>234</v>
      </c>
      <c r="G15" s="44" t="s">
        <v>234</v>
      </c>
      <c r="H15" s="44" t="s">
        <v>234</v>
      </c>
      <c r="I15" s="44" t="s">
        <v>234</v>
      </c>
      <c r="J15" s="44" t="s">
        <v>234</v>
      </c>
      <c r="K15" s="44" t="s">
        <v>234</v>
      </c>
      <c r="L15" s="44" t="s">
        <v>234</v>
      </c>
      <c r="M15" s="44" t="s">
        <v>233</v>
      </c>
      <c r="N15" s="44" t="s">
        <v>234</v>
      </c>
      <c r="O15" s="34">
        <f>COUNTIF(C15:N15,"Yes")</f>
        <v>1</v>
      </c>
      <c r="P15" s="34">
        <f>COUNTIF(C15:N15,"No")</f>
        <v>1</v>
      </c>
      <c r="Q15" s="34">
        <f>COUNTIF(C15:N15, "Insufficient evidence")</f>
        <v>10</v>
      </c>
      <c r="R15" s="34" t="s">
        <v>241</v>
      </c>
    </row>
    <row r="16" spans="1:18" x14ac:dyDescent="0.35">
      <c r="A16" s="7"/>
      <c r="B16" s="7" t="s">
        <v>3</v>
      </c>
      <c r="C16" s="44" t="s">
        <v>234</v>
      </c>
      <c r="D16" s="44" t="s">
        <v>232</v>
      </c>
      <c r="E16" s="44" t="s">
        <v>234</v>
      </c>
      <c r="F16" s="44" t="s">
        <v>234</v>
      </c>
      <c r="G16" s="44" t="s">
        <v>234</v>
      </c>
      <c r="H16" s="44" t="s">
        <v>232</v>
      </c>
      <c r="I16" s="44" t="s">
        <v>234</v>
      </c>
      <c r="J16" s="44" t="s">
        <v>234</v>
      </c>
      <c r="K16" s="44" t="s">
        <v>234</v>
      </c>
      <c r="L16" s="44" t="s">
        <v>234</v>
      </c>
      <c r="M16" s="44" t="s">
        <v>233</v>
      </c>
      <c r="N16" s="44" t="s">
        <v>234</v>
      </c>
      <c r="O16" s="34">
        <f>COUNTIF(C16:N16,"Yes")</f>
        <v>2</v>
      </c>
      <c r="P16" s="34">
        <f>COUNTIF(C16:N16,"No")</f>
        <v>1</v>
      </c>
      <c r="Q16" s="34">
        <f>COUNTIF(C16:N16, "Insufficient evidence")</f>
        <v>9</v>
      </c>
      <c r="R16" s="34" t="s">
        <v>246</v>
      </c>
    </row>
    <row r="17" spans="1:18" ht="15" thickBot="1" x14ac:dyDescent="0.4">
      <c r="A17" s="9"/>
      <c r="B17" s="4"/>
      <c r="C17" s="34"/>
      <c r="D17" s="34"/>
      <c r="E17" s="34"/>
      <c r="F17" s="34"/>
      <c r="G17" s="34"/>
      <c r="H17" s="34"/>
      <c r="I17" s="34"/>
      <c r="J17" s="34"/>
      <c r="K17" s="34"/>
      <c r="L17" s="34"/>
      <c r="M17" s="34"/>
      <c r="N17" s="34"/>
      <c r="O17" s="34"/>
      <c r="P17" s="34"/>
      <c r="Q17" s="34"/>
      <c r="R17" s="34"/>
    </row>
    <row r="18" spans="1:18" x14ac:dyDescent="0.35">
      <c r="A18" s="8">
        <v>3</v>
      </c>
      <c r="B18" s="8" t="s">
        <v>138</v>
      </c>
      <c r="C18" s="34"/>
      <c r="D18" s="34"/>
      <c r="E18" s="34"/>
      <c r="F18" s="34"/>
      <c r="G18" s="34"/>
      <c r="H18" s="34"/>
      <c r="I18" s="34"/>
      <c r="J18" s="34"/>
      <c r="K18" s="34"/>
      <c r="L18" s="34"/>
      <c r="M18" s="34"/>
      <c r="N18" s="34"/>
      <c r="O18" s="34"/>
      <c r="P18" s="34"/>
      <c r="Q18" s="34"/>
      <c r="R18" s="34"/>
    </row>
    <row r="19" spans="1:18" x14ac:dyDescent="0.35">
      <c r="A19" s="7"/>
      <c r="B19" s="7" t="s">
        <v>134</v>
      </c>
      <c r="C19" s="44" t="s">
        <v>234</v>
      </c>
      <c r="D19" s="44" t="s">
        <v>232</v>
      </c>
      <c r="E19" s="44" t="s">
        <v>234</v>
      </c>
      <c r="F19" s="44" t="s">
        <v>234</v>
      </c>
      <c r="G19" s="44" t="s">
        <v>234</v>
      </c>
      <c r="H19" s="44" t="s">
        <v>234</v>
      </c>
      <c r="I19" s="44" t="s">
        <v>234</v>
      </c>
      <c r="J19" s="44" t="s">
        <v>234</v>
      </c>
      <c r="K19" s="44" t="s">
        <v>234</v>
      </c>
      <c r="L19" s="44" t="s">
        <v>234</v>
      </c>
      <c r="M19" s="44" t="s">
        <v>233</v>
      </c>
      <c r="N19" s="44" t="s">
        <v>234</v>
      </c>
      <c r="O19" s="34">
        <f>COUNTIF(C19:N19,"Yes")</f>
        <v>1</v>
      </c>
      <c r="P19" s="34">
        <f>COUNTIF(C19:N19,"No")</f>
        <v>1</v>
      </c>
      <c r="Q19" s="34">
        <f>COUNTIF(C19:N19, "Insufficient evidence")</f>
        <v>10</v>
      </c>
      <c r="R19" s="34" t="s">
        <v>241</v>
      </c>
    </row>
    <row r="20" spans="1:18" x14ac:dyDescent="0.35">
      <c r="A20" s="7"/>
      <c r="B20" s="7" t="s">
        <v>3</v>
      </c>
      <c r="C20" s="44" t="s">
        <v>234</v>
      </c>
      <c r="D20" s="44" t="s">
        <v>232</v>
      </c>
      <c r="E20" s="44" t="s">
        <v>234</v>
      </c>
      <c r="F20" s="44" t="s">
        <v>234</v>
      </c>
      <c r="G20" s="44" t="s">
        <v>232</v>
      </c>
      <c r="H20" s="44" t="s">
        <v>234</v>
      </c>
      <c r="I20" s="44" t="s">
        <v>234</v>
      </c>
      <c r="J20" s="44" t="s">
        <v>234</v>
      </c>
      <c r="K20" s="44" t="s">
        <v>234</v>
      </c>
      <c r="L20" s="44" t="s">
        <v>234</v>
      </c>
      <c r="M20" s="44" t="s">
        <v>233</v>
      </c>
      <c r="N20" s="44" t="s">
        <v>234</v>
      </c>
      <c r="O20" s="34">
        <f>COUNTIF(C20:N20,"Yes")</f>
        <v>2</v>
      </c>
      <c r="P20" s="34">
        <f>COUNTIF(C20:N20,"No")</f>
        <v>1</v>
      </c>
      <c r="Q20" s="34">
        <f>COUNTIF(C20:N20, "Insufficient evidence")</f>
        <v>9</v>
      </c>
      <c r="R20" s="34" t="s">
        <v>246</v>
      </c>
    </row>
    <row r="21" spans="1:18" ht="15" thickBot="1" x14ac:dyDescent="0.4">
      <c r="A21" s="9"/>
      <c r="B21" s="4"/>
      <c r="C21" s="34"/>
      <c r="D21" s="34"/>
      <c r="E21" s="34"/>
      <c r="F21" s="34"/>
      <c r="G21" s="34"/>
      <c r="H21" s="34"/>
      <c r="I21" s="34"/>
      <c r="J21" s="34"/>
      <c r="K21" s="34"/>
      <c r="L21" s="34"/>
      <c r="M21" s="34"/>
      <c r="N21" s="34"/>
      <c r="O21" s="34"/>
      <c r="P21" s="34"/>
      <c r="Q21" s="34"/>
      <c r="R21" s="34"/>
    </row>
    <row r="22" spans="1:18" x14ac:dyDescent="0.35">
      <c r="A22" s="8">
        <v>5</v>
      </c>
      <c r="B22" s="8" t="s">
        <v>135</v>
      </c>
      <c r="C22" s="34"/>
      <c r="D22" s="34"/>
      <c r="E22" s="34"/>
      <c r="F22" s="34"/>
      <c r="G22" s="34"/>
      <c r="H22" s="34"/>
      <c r="I22" s="34"/>
      <c r="J22" s="34"/>
      <c r="K22" s="34"/>
      <c r="L22" s="34"/>
      <c r="M22" s="34"/>
      <c r="N22" s="34"/>
      <c r="O22" s="34"/>
      <c r="P22" s="34"/>
      <c r="Q22" s="34"/>
      <c r="R22" s="34"/>
    </row>
    <row r="23" spans="1:18" x14ac:dyDescent="0.35">
      <c r="A23" s="7"/>
      <c r="B23" s="7" t="s">
        <v>134</v>
      </c>
      <c r="C23" s="44" t="s">
        <v>234</v>
      </c>
      <c r="D23" s="44" t="s">
        <v>232</v>
      </c>
      <c r="E23" s="44" t="s">
        <v>234</v>
      </c>
      <c r="F23" s="44" t="s">
        <v>234</v>
      </c>
      <c r="G23" s="44" t="s">
        <v>234</v>
      </c>
      <c r="H23" s="44" t="s">
        <v>234</v>
      </c>
      <c r="I23" s="44" t="s">
        <v>234</v>
      </c>
      <c r="J23" s="44" t="s">
        <v>234</v>
      </c>
      <c r="K23" s="44" t="s">
        <v>234</v>
      </c>
      <c r="L23" s="44" t="s">
        <v>234</v>
      </c>
      <c r="M23" s="44" t="s">
        <v>234</v>
      </c>
      <c r="N23" s="44" t="s">
        <v>234</v>
      </c>
      <c r="O23" s="34">
        <f>COUNTIF(C23:N23,"Yes")</f>
        <v>1</v>
      </c>
      <c r="P23" s="34">
        <f>COUNTIF(C23:N23,"No")</f>
        <v>0</v>
      </c>
      <c r="Q23" s="34">
        <f>COUNTIF(C23:N23, "Insufficient evidence")</f>
        <v>11</v>
      </c>
      <c r="R23" s="34" t="s">
        <v>241</v>
      </c>
    </row>
    <row r="24" spans="1:18" x14ac:dyDescent="0.35">
      <c r="A24" s="7"/>
      <c r="B24" s="7" t="s">
        <v>3</v>
      </c>
      <c r="C24" s="44" t="s">
        <v>234</v>
      </c>
      <c r="D24" s="44" t="s">
        <v>232</v>
      </c>
      <c r="E24" s="44" t="s">
        <v>232</v>
      </c>
      <c r="F24" s="44" t="s">
        <v>232</v>
      </c>
      <c r="G24" s="44" t="s">
        <v>232</v>
      </c>
      <c r="H24" s="44" t="s">
        <v>232</v>
      </c>
      <c r="I24" s="44" t="s">
        <v>234</v>
      </c>
      <c r="J24" s="44" t="s">
        <v>232</v>
      </c>
      <c r="K24" s="44" t="s">
        <v>234</v>
      </c>
      <c r="L24" s="44" t="s">
        <v>234</v>
      </c>
      <c r="M24" s="44" t="s">
        <v>234</v>
      </c>
      <c r="N24" s="44" t="s">
        <v>234</v>
      </c>
      <c r="O24" s="34">
        <f>COUNTIF(C24:N24,"Yes")</f>
        <v>6</v>
      </c>
      <c r="P24" s="34">
        <f>COUNTIF(C24:N24,"No")</f>
        <v>0</v>
      </c>
      <c r="Q24" s="34">
        <f>COUNTIF(C24:N24, "Insufficient evidence")</f>
        <v>6</v>
      </c>
      <c r="R24" s="34" t="s">
        <v>247</v>
      </c>
    </row>
    <row r="25" spans="1:18" ht="15" thickBot="1" x14ac:dyDescent="0.4">
      <c r="A25" s="7"/>
      <c r="B25" s="1"/>
      <c r="C25" s="34"/>
      <c r="D25" s="34"/>
      <c r="E25" s="34"/>
      <c r="F25" s="34"/>
      <c r="G25" s="34"/>
      <c r="H25" s="34"/>
      <c r="I25" s="34"/>
      <c r="J25" s="34"/>
      <c r="K25" s="34"/>
      <c r="L25" s="34"/>
      <c r="M25" s="34"/>
      <c r="N25" s="34"/>
      <c r="O25" s="34"/>
      <c r="P25" s="34"/>
      <c r="Q25" s="34"/>
      <c r="R25" s="34"/>
    </row>
    <row r="26" spans="1:18" ht="15" thickBot="1" x14ac:dyDescent="0.4">
      <c r="A26" s="108" t="s">
        <v>99</v>
      </c>
      <c r="B26" s="109"/>
      <c r="C26" s="34"/>
      <c r="D26" s="34"/>
      <c r="E26" s="34"/>
      <c r="F26" s="34"/>
      <c r="G26" s="34"/>
      <c r="H26" s="34"/>
      <c r="I26" s="34"/>
      <c r="J26" s="34"/>
      <c r="K26" s="34"/>
      <c r="L26" s="34"/>
      <c r="M26" s="34"/>
      <c r="N26" s="34"/>
      <c r="O26" s="34"/>
      <c r="P26" s="34"/>
      <c r="Q26" s="34"/>
      <c r="R26" s="34"/>
    </row>
    <row r="27" spans="1:18" x14ac:dyDescent="0.35">
      <c r="A27" s="8">
        <v>6</v>
      </c>
      <c r="B27" s="8" t="s">
        <v>167</v>
      </c>
      <c r="C27" s="34"/>
      <c r="D27" s="34"/>
      <c r="E27" s="34"/>
      <c r="F27" s="34"/>
      <c r="G27" s="34"/>
      <c r="H27" s="34"/>
      <c r="I27" s="34"/>
      <c r="J27" s="34"/>
      <c r="K27" s="34"/>
      <c r="L27" s="34"/>
      <c r="M27" s="34"/>
      <c r="N27" s="34"/>
      <c r="O27" s="34"/>
      <c r="P27" s="34"/>
      <c r="Q27" s="34"/>
      <c r="R27" s="34"/>
    </row>
    <row r="28" spans="1:18" x14ac:dyDescent="0.35">
      <c r="A28" s="7"/>
      <c r="B28" s="7" t="s">
        <v>134</v>
      </c>
      <c r="C28" s="44" t="s">
        <v>234</v>
      </c>
      <c r="D28" s="44" t="s">
        <v>234</v>
      </c>
      <c r="E28" s="44" t="s">
        <v>234</v>
      </c>
      <c r="F28" s="44" t="s">
        <v>234</v>
      </c>
      <c r="G28" s="44" t="s">
        <v>234</v>
      </c>
      <c r="H28" s="44" t="s">
        <v>234</v>
      </c>
      <c r="I28" s="44" t="s">
        <v>234</v>
      </c>
      <c r="J28" s="44" t="s">
        <v>234</v>
      </c>
      <c r="K28" s="44" t="s">
        <v>234</v>
      </c>
      <c r="L28" s="44" t="s">
        <v>234</v>
      </c>
      <c r="M28" s="44" t="s">
        <v>233</v>
      </c>
      <c r="N28" s="44" t="s">
        <v>234</v>
      </c>
      <c r="O28" s="34">
        <f>COUNTIF(C28:N28,"Yes")</f>
        <v>0</v>
      </c>
      <c r="P28" s="34">
        <f>COUNTIF(C28:N28,"No")</f>
        <v>1</v>
      </c>
      <c r="Q28" s="34">
        <f>COUNTIF(C28:N28, "Insufficient evidence")</f>
        <v>11</v>
      </c>
      <c r="R28" s="34" t="s">
        <v>241</v>
      </c>
    </row>
    <row r="29" spans="1:18" x14ac:dyDescent="0.35">
      <c r="A29" s="7"/>
      <c r="B29" s="7" t="s">
        <v>3</v>
      </c>
      <c r="C29" s="44" t="s">
        <v>234</v>
      </c>
      <c r="D29" s="44" t="s">
        <v>234</v>
      </c>
      <c r="E29" s="44" t="s">
        <v>234</v>
      </c>
      <c r="F29" s="44" t="s">
        <v>234</v>
      </c>
      <c r="G29" s="44" t="s">
        <v>234</v>
      </c>
      <c r="H29" s="44" t="s">
        <v>232</v>
      </c>
      <c r="I29" s="44" t="s">
        <v>234</v>
      </c>
      <c r="J29" s="44" t="s">
        <v>234</v>
      </c>
      <c r="K29" s="44" t="s">
        <v>234</v>
      </c>
      <c r="L29" s="44" t="s">
        <v>234</v>
      </c>
      <c r="M29" s="44" t="s">
        <v>233</v>
      </c>
      <c r="N29" s="44" t="s">
        <v>234</v>
      </c>
      <c r="O29" s="34">
        <f>COUNTIF(C29:N29,"Yes")</f>
        <v>1</v>
      </c>
      <c r="P29" s="34">
        <f>COUNTIF(C29:N29,"No")</f>
        <v>1</v>
      </c>
      <c r="Q29" s="34">
        <f>COUNTIF(C29:N29, "Insufficient evidence")</f>
        <v>10</v>
      </c>
      <c r="R29" s="34" t="s">
        <v>241</v>
      </c>
    </row>
    <row r="30" spans="1:18" ht="15" thickBot="1" x14ac:dyDescent="0.4">
      <c r="A30" s="9"/>
      <c r="B30" s="4"/>
      <c r="C30" s="34"/>
      <c r="D30" s="34"/>
      <c r="E30" s="34"/>
      <c r="F30" s="34"/>
      <c r="G30" s="34"/>
      <c r="H30" s="34"/>
      <c r="I30" s="34"/>
      <c r="J30" s="34"/>
      <c r="K30" s="34"/>
      <c r="L30" s="34"/>
      <c r="M30" s="34"/>
      <c r="N30" s="34"/>
      <c r="O30" s="34"/>
      <c r="P30" s="34"/>
      <c r="Q30" s="34"/>
      <c r="R30" s="34"/>
    </row>
    <row r="31" spans="1:18" x14ac:dyDescent="0.35">
      <c r="A31" s="8">
        <v>7</v>
      </c>
      <c r="B31" s="3" t="s">
        <v>164</v>
      </c>
      <c r="C31" s="34"/>
      <c r="D31" s="34"/>
      <c r="E31" s="34"/>
      <c r="F31" s="34"/>
      <c r="G31" s="34"/>
      <c r="H31" s="34"/>
      <c r="I31" s="34"/>
      <c r="J31" s="34"/>
      <c r="K31" s="34"/>
      <c r="L31" s="34"/>
      <c r="M31" s="34"/>
      <c r="N31" s="34"/>
      <c r="O31" s="34"/>
      <c r="P31" s="34"/>
      <c r="Q31" s="34"/>
      <c r="R31" s="34"/>
    </row>
    <row r="32" spans="1:18" x14ac:dyDescent="0.35">
      <c r="A32" s="7"/>
      <c r="B32" s="7" t="s">
        <v>134</v>
      </c>
      <c r="C32" s="44" t="s">
        <v>234</v>
      </c>
      <c r="D32" s="44" t="s">
        <v>234</v>
      </c>
      <c r="E32" s="44" t="s">
        <v>234</v>
      </c>
      <c r="F32" s="44" t="s">
        <v>234</v>
      </c>
      <c r="G32" s="44" t="s">
        <v>234</v>
      </c>
      <c r="H32" s="44" t="s">
        <v>234</v>
      </c>
      <c r="I32" s="44" t="s">
        <v>234</v>
      </c>
      <c r="J32" s="44" t="s">
        <v>234</v>
      </c>
      <c r="K32" s="44" t="s">
        <v>234</v>
      </c>
      <c r="L32" s="44" t="s">
        <v>234</v>
      </c>
      <c r="M32" s="44" t="s">
        <v>233</v>
      </c>
      <c r="N32" s="44" t="s">
        <v>234</v>
      </c>
      <c r="O32" s="34">
        <f>COUNTIF(C32:N32,"Yes")</f>
        <v>0</v>
      </c>
      <c r="P32" s="34">
        <f>COUNTIF(C32:N32,"No")</f>
        <v>1</v>
      </c>
      <c r="Q32" s="34">
        <f>COUNTIF(C32:N32, "Insufficient evidence")</f>
        <v>11</v>
      </c>
      <c r="R32" s="34" t="s">
        <v>241</v>
      </c>
    </row>
    <row r="33" spans="1:18" x14ac:dyDescent="0.35">
      <c r="A33" s="7"/>
      <c r="B33" s="7" t="s">
        <v>3</v>
      </c>
      <c r="C33" s="44" t="s">
        <v>234</v>
      </c>
      <c r="D33" s="44" t="s">
        <v>234</v>
      </c>
      <c r="E33" s="44" t="s">
        <v>234</v>
      </c>
      <c r="F33" s="44" t="s">
        <v>234</v>
      </c>
      <c r="G33" s="44" t="s">
        <v>234</v>
      </c>
      <c r="H33" s="44" t="s">
        <v>232</v>
      </c>
      <c r="I33" s="44" t="s">
        <v>234</v>
      </c>
      <c r="J33" s="44" t="s">
        <v>234</v>
      </c>
      <c r="K33" s="44" t="s">
        <v>234</v>
      </c>
      <c r="L33" s="44" t="s">
        <v>234</v>
      </c>
      <c r="M33" s="44" t="s">
        <v>233</v>
      </c>
      <c r="N33" s="44" t="s">
        <v>234</v>
      </c>
      <c r="O33" s="34">
        <f>COUNTIF(C33:N33,"Yes")</f>
        <v>1</v>
      </c>
      <c r="P33" s="34">
        <f>COUNTIF(C33:N33,"No")</f>
        <v>1</v>
      </c>
      <c r="Q33" s="34">
        <f>COUNTIF(C33:N33, "Insufficient evidence")</f>
        <v>10</v>
      </c>
      <c r="R33" s="34" t="s">
        <v>241</v>
      </c>
    </row>
    <row r="34" spans="1:18" ht="15" thickBot="1" x14ac:dyDescent="0.4">
      <c r="A34" s="9"/>
      <c r="B34" s="4"/>
      <c r="C34" s="34"/>
      <c r="D34" s="34"/>
      <c r="E34" s="34"/>
      <c r="F34" s="34"/>
      <c r="G34" s="34"/>
      <c r="H34" s="34"/>
      <c r="I34" s="34"/>
      <c r="J34" s="34"/>
      <c r="K34" s="34"/>
      <c r="L34" s="34"/>
      <c r="M34" s="34"/>
      <c r="N34" s="34"/>
      <c r="O34" s="34"/>
      <c r="P34" s="34"/>
      <c r="Q34" s="34"/>
      <c r="R34" s="34"/>
    </row>
    <row r="35" spans="1:18" x14ac:dyDescent="0.35">
      <c r="A35" s="8">
        <v>8</v>
      </c>
      <c r="B35" s="8" t="s">
        <v>165</v>
      </c>
      <c r="C35" s="34"/>
      <c r="D35" s="34"/>
      <c r="E35" s="34"/>
      <c r="F35" s="34"/>
      <c r="G35" s="34"/>
      <c r="H35" s="34"/>
      <c r="I35" s="34"/>
      <c r="J35" s="34"/>
      <c r="K35" s="34"/>
      <c r="L35" s="34"/>
      <c r="M35" s="34"/>
      <c r="N35" s="34"/>
      <c r="O35" s="34"/>
      <c r="P35" s="34"/>
      <c r="Q35" s="34"/>
      <c r="R35" s="34"/>
    </row>
    <row r="36" spans="1:18" x14ac:dyDescent="0.35">
      <c r="A36" s="7"/>
      <c r="B36" s="7" t="s">
        <v>134</v>
      </c>
      <c r="C36" s="44" t="s">
        <v>234</v>
      </c>
      <c r="D36" s="44" t="s">
        <v>234</v>
      </c>
      <c r="E36" s="44" t="s">
        <v>234</v>
      </c>
      <c r="F36" s="44" t="s">
        <v>234</v>
      </c>
      <c r="G36" s="44" t="s">
        <v>234</v>
      </c>
      <c r="H36" s="44" t="s">
        <v>234</v>
      </c>
      <c r="I36" s="44" t="s">
        <v>234</v>
      </c>
      <c r="J36" s="44" t="s">
        <v>234</v>
      </c>
      <c r="K36" s="44" t="s">
        <v>234</v>
      </c>
      <c r="L36" s="44" t="s">
        <v>234</v>
      </c>
      <c r="M36" s="44" t="s">
        <v>233</v>
      </c>
      <c r="N36" s="44" t="s">
        <v>234</v>
      </c>
      <c r="O36" s="34">
        <f>COUNTIF(C36:N36,"Yes")</f>
        <v>0</v>
      </c>
      <c r="P36" s="34">
        <f>COUNTIF(C36:N36,"No")</f>
        <v>1</v>
      </c>
      <c r="Q36" s="34">
        <f>COUNTIF(C36:N36, "Insufficient evidence")</f>
        <v>11</v>
      </c>
      <c r="R36" s="34" t="s">
        <v>241</v>
      </c>
    </row>
    <row r="37" spans="1:18" x14ac:dyDescent="0.35">
      <c r="A37" s="7"/>
      <c r="B37" s="7" t="s">
        <v>3</v>
      </c>
      <c r="C37" s="44" t="s">
        <v>234</v>
      </c>
      <c r="D37" s="44" t="s">
        <v>234</v>
      </c>
      <c r="E37" s="44" t="s">
        <v>234</v>
      </c>
      <c r="F37" s="44" t="s">
        <v>234</v>
      </c>
      <c r="G37" s="44" t="s">
        <v>234</v>
      </c>
      <c r="H37" s="44" t="s">
        <v>234</v>
      </c>
      <c r="I37" s="44" t="s">
        <v>234</v>
      </c>
      <c r="J37" s="44" t="s">
        <v>234</v>
      </c>
      <c r="K37" s="44" t="s">
        <v>234</v>
      </c>
      <c r="L37" s="44" t="s">
        <v>234</v>
      </c>
      <c r="M37" s="44" t="s">
        <v>233</v>
      </c>
      <c r="N37" s="44" t="s">
        <v>234</v>
      </c>
      <c r="O37" s="34">
        <f>COUNTIF(C37:N37,"Yes")</f>
        <v>0</v>
      </c>
      <c r="P37" s="34">
        <f>COUNTIF(C37:N37,"No")</f>
        <v>1</v>
      </c>
      <c r="Q37" s="34">
        <f>COUNTIF(C37:N37, "Insufficient evidence")</f>
        <v>11</v>
      </c>
      <c r="R37" s="34" t="s">
        <v>241</v>
      </c>
    </row>
    <row r="38" spans="1:18" ht="15" thickBot="1" x14ac:dyDescent="0.4">
      <c r="A38" s="9"/>
      <c r="B38" s="4"/>
      <c r="C38" s="34"/>
      <c r="D38" s="34"/>
      <c r="E38" s="34"/>
      <c r="F38" s="34"/>
      <c r="G38" s="34"/>
      <c r="H38" s="34"/>
      <c r="I38" s="34"/>
      <c r="J38" s="34"/>
      <c r="K38" s="34"/>
      <c r="L38" s="34"/>
      <c r="M38" s="34"/>
      <c r="N38" s="34"/>
      <c r="O38" s="34"/>
      <c r="P38" s="34"/>
      <c r="Q38" s="34"/>
      <c r="R38" s="34"/>
    </row>
    <row r="39" spans="1:18" x14ac:dyDescent="0.35">
      <c r="A39" s="8">
        <v>9</v>
      </c>
      <c r="B39" s="8" t="s">
        <v>166</v>
      </c>
      <c r="C39" s="34"/>
      <c r="D39" s="34"/>
      <c r="E39" s="34"/>
      <c r="F39" s="34"/>
      <c r="G39" s="34"/>
      <c r="H39" s="34"/>
      <c r="I39" s="34"/>
      <c r="J39" s="34"/>
      <c r="K39" s="34"/>
      <c r="L39" s="34"/>
      <c r="M39" s="34"/>
      <c r="N39" s="34"/>
      <c r="O39" s="34"/>
      <c r="P39" s="34"/>
      <c r="Q39" s="34"/>
      <c r="R39" s="34"/>
    </row>
    <row r="40" spans="1:18" x14ac:dyDescent="0.35">
      <c r="A40" s="7"/>
      <c r="B40" s="7" t="s">
        <v>134</v>
      </c>
      <c r="C40" s="44" t="s">
        <v>234</v>
      </c>
      <c r="D40" s="44" t="s">
        <v>232</v>
      </c>
      <c r="E40" s="44" t="s">
        <v>234</v>
      </c>
      <c r="F40" s="44" t="s">
        <v>234</v>
      </c>
      <c r="G40" s="44" t="s">
        <v>234</v>
      </c>
      <c r="H40" s="44" t="s">
        <v>234</v>
      </c>
      <c r="I40" s="44" t="s">
        <v>234</v>
      </c>
      <c r="J40" s="44" t="s">
        <v>234</v>
      </c>
      <c r="K40" s="44" t="s">
        <v>234</v>
      </c>
      <c r="L40" s="44" t="s">
        <v>234</v>
      </c>
      <c r="M40" s="44" t="s">
        <v>233</v>
      </c>
      <c r="N40" s="44" t="s">
        <v>234</v>
      </c>
      <c r="O40" s="34">
        <f>COUNTIF(C40:N40,"Yes")</f>
        <v>1</v>
      </c>
      <c r="P40" s="34">
        <f>COUNTIF(C40:N40,"No")</f>
        <v>1</v>
      </c>
      <c r="Q40" s="34">
        <f>COUNTIF(C40:N40, "Insufficient evidence")</f>
        <v>10</v>
      </c>
      <c r="R40" s="34" t="s">
        <v>241</v>
      </c>
    </row>
    <row r="41" spans="1:18" x14ac:dyDescent="0.35">
      <c r="A41" s="7"/>
      <c r="B41" s="7" t="s">
        <v>3</v>
      </c>
      <c r="C41" s="44" t="s">
        <v>234</v>
      </c>
      <c r="D41" s="44" t="s">
        <v>232</v>
      </c>
      <c r="E41" s="44" t="s">
        <v>234</v>
      </c>
      <c r="F41" s="44" t="s">
        <v>234</v>
      </c>
      <c r="G41" s="44" t="s">
        <v>232</v>
      </c>
      <c r="H41" s="44" t="s">
        <v>234</v>
      </c>
      <c r="I41" s="44" t="s">
        <v>234</v>
      </c>
      <c r="J41" s="44" t="s">
        <v>234</v>
      </c>
      <c r="K41" s="44" t="s">
        <v>234</v>
      </c>
      <c r="L41" s="44" t="s">
        <v>234</v>
      </c>
      <c r="M41" s="44" t="s">
        <v>233</v>
      </c>
      <c r="N41" s="44" t="s">
        <v>234</v>
      </c>
      <c r="O41" s="34">
        <f>COUNTIF(C41:N41,"Yes")</f>
        <v>2</v>
      </c>
      <c r="P41" s="34">
        <f>COUNTIF(C41:N41,"No")</f>
        <v>1</v>
      </c>
      <c r="Q41" s="34">
        <f>COUNTIF(C41:N41, "Insufficient evidence")</f>
        <v>9</v>
      </c>
      <c r="R41" s="34" t="s">
        <v>246</v>
      </c>
    </row>
    <row r="42" spans="1:18" ht="15" thickBot="1" x14ac:dyDescent="0.4">
      <c r="A42" s="9"/>
      <c r="B42" s="4"/>
      <c r="C42" s="34"/>
      <c r="D42" s="34"/>
      <c r="E42" s="34"/>
      <c r="F42" s="34"/>
      <c r="G42" s="34"/>
      <c r="H42" s="34"/>
      <c r="I42" s="34"/>
      <c r="J42" s="34"/>
      <c r="K42" s="34"/>
      <c r="L42" s="34"/>
      <c r="M42" s="34"/>
      <c r="N42" s="34"/>
      <c r="O42" s="34"/>
      <c r="P42" s="34"/>
      <c r="Q42" s="34"/>
      <c r="R42" s="34"/>
    </row>
    <row r="43" spans="1:18" x14ac:dyDescent="0.35">
      <c r="A43" s="8">
        <v>10</v>
      </c>
      <c r="B43" s="8" t="s">
        <v>168</v>
      </c>
      <c r="C43" s="34"/>
      <c r="D43" s="34"/>
      <c r="E43" s="34"/>
      <c r="F43" s="34"/>
      <c r="G43" s="34"/>
      <c r="H43" s="34"/>
      <c r="I43" s="34"/>
      <c r="J43" s="34"/>
      <c r="K43" s="34"/>
      <c r="L43" s="34"/>
      <c r="M43" s="34"/>
      <c r="N43" s="34"/>
      <c r="O43" s="34"/>
      <c r="P43" s="34"/>
      <c r="Q43" s="34"/>
      <c r="R43" s="34"/>
    </row>
    <row r="44" spans="1:18" x14ac:dyDescent="0.35">
      <c r="A44" s="7"/>
      <c r="B44" s="7" t="s">
        <v>134</v>
      </c>
      <c r="C44" s="44" t="s">
        <v>234</v>
      </c>
      <c r="D44" s="44" t="s">
        <v>232</v>
      </c>
      <c r="E44" s="44" t="s">
        <v>234</v>
      </c>
      <c r="F44" s="44" t="s">
        <v>234</v>
      </c>
      <c r="G44" s="44" t="s">
        <v>232</v>
      </c>
      <c r="H44" s="44" t="s">
        <v>234</v>
      </c>
      <c r="I44" s="44" t="s">
        <v>234</v>
      </c>
      <c r="J44" s="44" t="s">
        <v>232</v>
      </c>
      <c r="K44" s="44" t="s">
        <v>234</v>
      </c>
      <c r="L44" s="44" t="s">
        <v>234</v>
      </c>
      <c r="M44" s="44" t="s">
        <v>234</v>
      </c>
      <c r="N44" s="44" t="s">
        <v>234</v>
      </c>
      <c r="O44" s="34">
        <f>COUNTIF(C44:N44,"Yes")</f>
        <v>3</v>
      </c>
      <c r="P44" s="34">
        <f>COUNTIF(C44:N44,"No")</f>
        <v>0</v>
      </c>
      <c r="Q44" s="34">
        <f>COUNTIF(C44:N44, "Insufficient evidence")</f>
        <v>9</v>
      </c>
      <c r="R44" s="34" t="s">
        <v>246</v>
      </c>
    </row>
    <row r="45" spans="1:18" x14ac:dyDescent="0.35">
      <c r="A45" s="7"/>
      <c r="B45" s="7" t="s">
        <v>3</v>
      </c>
      <c r="C45" s="44" t="s">
        <v>234</v>
      </c>
      <c r="D45" s="44" t="s">
        <v>232</v>
      </c>
      <c r="E45" s="44" t="s">
        <v>232</v>
      </c>
      <c r="F45" s="44" t="s">
        <v>234</v>
      </c>
      <c r="G45" s="44" t="s">
        <v>232</v>
      </c>
      <c r="H45" s="44" t="s">
        <v>234</v>
      </c>
      <c r="I45" s="44" t="s">
        <v>234</v>
      </c>
      <c r="J45" s="44" t="s">
        <v>232</v>
      </c>
      <c r="K45" s="44" t="s">
        <v>234</v>
      </c>
      <c r="L45" s="44" t="s">
        <v>234</v>
      </c>
      <c r="M45" s="44" t="s">
        <v>234</v>
      </c>
      <c r="N45" s="44" t="s">
        <v>234</v>
      </c>
      <c r="O45" s="34">
        <f>COUNTIF(C45:N45,"Yes")</f>
        <v>4</v>
      </c>
      <c r="P45" s="34">
        <f>COUNTIF(C45:N45,"No")</f>
        <v>0</v>
      </c>
      <c r="Q45" s="34">
        <f>COUNTIF(C45:N45, "Insufficient evidence")</f>
        <v>8</v>
      </c>
      <c r="R45" s="34" t="s">
        <v>247</v>
      </c>
    </row>
    <row r="46" spans="1:18" ht="15" thickBot="1" x14ac:dyDescent="0.4">
      <c r="A46" s="9"/>
      <c r="B46" s="4"/>
      <c r="C46" s="34"/>
      <c r="D46" s="34"/>
      <c r="E46" s="34"/>
      <c r="F46" s="34"/>
      <c r="G46" s="34"/>
      <c r="H46" s="34"/>
      <c r="I46" s="34"/>
      <c r="J46" s="34"/>
      <c r="K46" s="34"/>
      <c r="L46" s="34"/>
      <c r="M46" s="34"/>
      <c r="N46" s="34"/>
      <c r="O46" s="34"/>
      <c r="P46" s="34"/>
      <c r="Q46" s="34"/>
      <c r="R46" s="34"/>
    </row>
    <row r="47" spans="1:18" x14ac:dyDescent="0.35">
      <c r="A47" s="8">
        <v>11</v>
      </c>
      <c r="B47" s="8" t="s">
        <v>136</v>
      </c>
      <c r="C47" s="34"/>
      <c r="D47" s="34"/>
      <c r="E47" s="34"/>
      <c r="F47" s="34"/>
      <c r="G47" s="34"/>
      <c r="H47" s="34"/>
      <c r="I47" s="34"/>
      <c r="J47" s="34"/>
      <c r="K47" s="34"/>
      <c r="L47" s="34"/>
      <c r="M47" s="34"/>
      <c r="N47" s="34"/>
      <c r="O47" s="34"/>
      <c r="P47" s="34"/>
      <c r="Q47" s="34"/>
      <c r="R47" s="34"/>
    </row>
    <row r="48" spans="1:18" x14ac:dyDescent="0.35">
      <c r="A48" s="7"/>
      <c r="B48" s="7" t="s">
        <v>134</v>
      </c>
      <c r="C48" s="44" t="s">
        <v>234</v>
      </c>
      <c r="D48" s="44" t="s">
        <v>232</v>
      </c>
      <c r="E48" s="44" t="s">
        <v>234</v>
      </c>
      <c r="F48" s="44" t="s">
        <v>234</v>
      </c>
      <c r="G48" s="44" t="s">
        <v>234</v>
      </c>
      <c r="H48" s="44" t="s">
        <v>234</v>
      </c>
      <c r="I48" s="44" t="s">
        <v>234</v>
      </c>
      <c r="J48" s="44" t="s">
        <v>232</v>
      </c>
      <c r="K48" s="44" t="s">
        <v>234</v>
      </c>
      <c r="L48" s="44" t="s">
        <v>234</v>
      </c>
      <c r="M48" s="44" t="s">
        <v>234</v>
      </c>
      <c r="N48" s="44" t="s">
        <v>234</v>
      </c>
      <c r="O48" s="34">
        <f>COUNTIF(C48:N48,"Yes")</f>
        <v>2</v>
      </c>
      <c r="P48" s="34">
        <f>COUNTIF(C48:N48,"No")</f>
        <v>0</v>
      </c>
      <c r="Q48" s="34">
        <f>COUNTIF(C48:N48, "Insufficient evidence")</f>
        <v>10</v>
      </c>
      <c r="R48" s="34" t="s">
        <v>241</v>
      </c>
    </row>
    <row r="49" spans="1:18" x14ac:dyDescent="0.35">
      <c r="A49" s="7"/>
      <c r="B49" s="7" t="s">
        <v>3</v>
      </c>
      <c r="C49" s="44" t="s">
        <v>234</v>
      </c>
      <c r="D49" s="44" t="s">
        <v>232</v>
      </c>
      <c r="E49" s="44" t="s">
        <v>232</v>
      </c>
      <c r="F49" s="44" t="s">
        <v>234</v>
      </c>
      <c r="G49" s="44" t="s">
        <v>232</v>
      </c>
      <c r="H49" s="44" t="s">
        <v>234</v>
      </c>
      <c r="I49" s="44" t="s">
        <v>234</v>
      </c>
      <c r="J49" s="44" t="s">
        <v>232</v>
      </c>
      <c r="K49" s="44" t="s">
        <v>234</v>
      </c>
      <c r="L49" s="44" t="s">
        <v>234</v>
      </c>
      <c r="M49" s="44" t="s">
        <v>234</v>
      </c>
      <c r="N49" s="44" t="s">
        <v>234</v>
      </c>
      <c r="O49" s="34">
        <f>COUNTIF(C49:N49,"Yes")</f>
        <v>4</v>
      </c>
      <c r="P49" s="34">
        <f>COUNTIF(C49:N49,"No")</f>
        <v>0</v>
      </c>
      <c r="Q49" s="34">
        <f>COUNTIF(C49:N49, "Insufficient evidence")</f>
        <v>8</v>
      </c>
      <c r="R49" s="34" t="s">
        <v>247</v>
      </c>
    </row>
    <row r="50" spans="1:18" ht="15" thickBot="1" x14ac:dyDescent="0.4">
      <c r="A50" s="9"/>
      <c r="B50" s="4"/>
      <c r="C50" s="34"/>
      <c r="D50" s="34"/>
      <c r="E50" s="34"/>
      <c r="F50" s="34"/>
      <c r="G50" s="34"/>
      <c r="H50" s="34"/>
      <c r="I50" s="34"/>
      <c r="J50" s="34"/>
      <c r="K50" s="34"/>
      <c r="L50" s="34"/>
      <c r="M50" s="34"/>
      <c r="N50" s="34"/>
      <c r="O50" s="34"/>
      <c r="P50" s="34"/>
      <c r="Q50" s="34"/>
      <c r="R50" s="34"/>
    </row>
    <row r="51" spans="1:18" x14ac:dyDescent="0.35">
      <c r="A51" s="8">
        <v>12</v>
      </c>
      <c r="B51" s="8" t="s">
        <v>169</v>
      </c>
      <c r="C51" s="34"/>
      <c r="D51" s="34"/>
      <c r="E51" s="34"/>
      <c r="F51" s="34"/>
      <c r="G51" s="34"/>
      <c r="H51" s="34"/>
      <c r="I51" s="34"/>
      <c r="J51" s="34"/>
      <c r="K51" s="34"/>
      <c r="L51" s="34"/>
      <c r="M51" s="34"/>
      <c r="N51" s="34"/>
      <c r="O51" s="34"/>
      <c r="P51" s="34"/>
      <c r="Q51" s="34"/>
      <c r="R51" s="34"/>
    </row>
    <row r="52" spans="1:18" x14ac:dyDescent="0.35">
      <c r="A52" s="7"/>
      <c r="B52" s="7" t="s">
        <v>134</v>
      </c>
      <c r="C52" s="44" t="s">
        <v>234</v>
      </c>
      <c r="D52" s="44" t="s">
        <v>232</v>
      </c>
      <c r="E52" s="44" t="s">
        <v>234</v>
      </c>
      <c r="F52" s="44" t="s">
        <v>234</v>
      </c>
      <c r="G52" s="44" t="s">
        <v>234</v>
      </c>
      <c r="H52" s="44" t="s">
        <v>234</v>
      </c>
      <c r="I52" s="44" t="s">
        <v>234</v>
      </c>
      <c r="J52" s="44" t="s">
        <v>232</v>
      </c>
      <c r="K52" s="44" t="s">
        <v>234</v>
      </c>
      <c r="L52" s="44" t="s">
        <v>234</v>
      </c>
      <c r="M52" s="44" t="s">
        <v>234</v>
      </c>
      <c r="N52" s="44" t="s">
        <v>234</v>
      </c>
      <c r="O52" s="34">
        <f>COUNTIF(C52:N52,"Yes")</f>
        <v>2</v>
      </c>
      <c r="P52" s="34">
        <f>COUNTIF(C52:N52,"No")</f>
        <v>0</v>
      </c>
      <c r="Q52" s="34">
        <f>COUNTIF(C52:N52, "Insufficient evidence")</f>
        <v>10</v>
      </c>
      <c r="R52" s="34" t="s">
        <v>241</v>
      </c>
    </row>
    <row r="53" spans="1:18" x14ac:dyDescent="0.35">
      <c r="A53" s="7"/>
      <c r="B53" s="7" t="s">
        <v>3</v>
      </c>
      <c r="C53" s="44" t="s">
        <v>234</v>
      </c>
      <c r="D53" s="44" t="s">
        <v>232</v>
      </c>
      <c r="E53" s="44" t="s">
        <v>232</v>
      </c>
      <c r="F53" s="44" t="s">
        <v>234</v>
      </c>
      <c r="G53" s="44" t="s">
        <v>232</v>
      </c>
      <c r="H53" s="44" t="s">
        <v>234</v>
      </c>
      <c r="I53" s="44" t="s">
        <v>234</v>
      </c>
      <c r="J53" s="44" t="s">
        <v>232</v>
      </c>
      <c r="K53" s="44" t="s">
        <v>234</v>
      </c>
      <c r="L53" s="44" t="s">
        <v>234</v>
      </c>
      <c r="M53" s="44" t="s">
        <v>234</v>
      </c>
      <c r="N53" s="44" t="s">
        <v>234</v>
      </c>
      <c r="O53" s="34">
        <f>COUNTIF(C53:N53,"Yes")</f>
        <v>4</v>
      </c>
      <c r="P53" s="34">
        <f>COUNTIF(C53:N53,"No")</f>
        <v>0</v>
      </c>
      <c r="Q53" s="34">
        <f>COUNTIF(C53:N53, "Insufficient evidence")</f>
        <v>8</v>
      </c>
      <c r="R53" s="34" t="s">
        <v>247</v>
      </c>
    </row>
    <row r="54" spans="1:18" ht="15" thickBot="1" x14ac:dyDescent="0.4">
      <c r="A54" s="9"/>
      <c r="B54" s="4"/>
      <c r="C54" s="34"/>
      <c r="D54" s="34"/>
      <c r="E54" s="34"/>
      <c r="F54" s="34"/>
      <c r="G54" s="34"/>
      <c r="H54" s="34"/>
      <c r="I54" s="34"/>
      <c r="J54" s="34"/>
      <c r="K54" s="34"/>
      <c r="L54" s="34"/>
      <c r="M54" s="34"/>
      <c r="N54" s="34"/>
      <c r="O54" s="34"/>
      <c r="P54" s="34"/>
      <c r="Q54" s="34"/>
      <c r="R54" s="34"/>
    </row>
    <row r="55" spans="1:18" x14ac:dyDescent="0.35">
      <c r="A55" s="8">
        <v>15</v>
      </c>
      <c r="B55" s="8" t="s">
        <v>141</v>
      </c>
      <c r="C55" s="34"/>
      <c r="D55" s="34"/>
      <c r="E55" s="34"/>
      <c r="F55" s="34"/>
      <c r="G55" s="34"/>
      <c r="H55" s="34"/>
      <c r="I55" s="34"/>
      <c r="J55" s="34"/>
      <c r="K55" s="34"/>
      <c r="L55" s="34"/>
      <c r="M55" s="34"/>
      <c r="N55" s="34"/>
      <c r="O55" s="34"/>
      <c r="P55" s="34"/>
      <c r="Q55" s="34"/>
      <c r="R55" s="34"/>
    </row>
    <row r="56" spans="1:18" x14ac:dyDescent="0.35">
      <c r="A56" s="7"/>
      <c r="B56" s="7" t="s">
        <v>134</v>
      </c>
      <c r="C56" s="44" t="s">
        <v>234</v>
      </c>
      <c r="D56" s="44" t="s">
        <v>234</v>
      </c>
      <c r="E56" s="44" t="s">
        <v>234</v>
      </c>
      <c r="F56" s="44" t="s">
        <v>234</v>
      </c>
      <c r="G56" s="44" t="s">
        <v>234</v>
      </c>
      <c r="H56" s="44" t="s">
        <v>234</v>
      </c>
      <c r="I56" s="44" t="s">
        <v>234</v>
      </c>
      <c r="J56" s="44" t="s">
        <v>234</v>
      </c>
      <c r="K56" s="44" t="s">
        <v>234</v>
      </c>
      <c r="L56" s="44" t="s">
        <v>234</v>
      </c>
      <c r="M56" s="44" t="s">
        <v>234</v>
      </c>
      <c r="N56" s="44" t="s">
        <v>234</v>
      </c>
      <c r="O56" s="34">
        <f>COUNTIF(C56:N56,"Yes")</f>
        <v>0</v>
      </c>
      <c r="P56" s="34">
        <f>COUNTIF(C56:N56,"No")</f>
        <v>0</v>
      </c>
      <c r="Q56" s="34">
        <f>COUNTIF(C56:N56, "Insufficient evidence")</f>
        <v>12</v>
      </c>
      <c r="R56" s="34" t="s">
        <v>241</v>
      </c>
    </row>
    <row r="57" spans="1:18" ht="15" thickBot="1" x14ac:dyDescent="0.4">
      <c r="A57" s="9"/>
      <c r="B57" s="4"/>
      <c r="C57" s="34"/>
      <c r="D57" s="34"/>
      <c r="E57" s="34"/>
      <c r="F57" s="34"/>
      <c r="G57" s="34"/>
      <c r="H57" s="34"/>
      <c r="I57" s="34"/>
      <c r="J57" s="34"/>
      <c r="K57" s="34"/>
      <c r="L57" s="34"/>
      <c r="M57" s="34"/>
      <c r="N57" s="34"/>
      <c r="O57" s="34"/>
      <c r="P57" s="34"/>
      <c r="Q57" s="34"/>
      <c r="R57" s="34"/>
    </row>
    <row r="58" spans="1:18" ht="15" thickBot="1" x14ac:dyDescent="0.4">
      <c r="A58" s="108" t="s">
        <v>100</v>
      </c>
      <c r="B58" s="109"/>
      <c r="C58" s="34"/>
      <c r="D58" s="34"/>
      <c r="E58" s="34"/>
      <c r="F58" s="34"/>
      <c r="G58" s="34"/>
      <c r="H58" s="34"/>
      <c r="I58" s="34"/>
      <c r="J58" s="34"/>
      <c r="K58" s="34"/>
      <c r="L58" s="34"/>
      <c r="M58" s="34"/>
      <c r="N58" s="34"/>
      <c r="O58" s="34"/>
      <c r="P58" s="34"/>
      <c r="Q58" s="34"/>
      <c r="R58" s="34"/>
    </row>
    <row r="59" spans="1:18" x14ac:dyDescent="0.35">
      <c r="A59" s="6">
        <v>17</v>
      </c>
      <c r="B59" s="6" t="s">
        <v>142</v>
      </c>
      <c r="C59" s="34"/>
      <c r="D59" s="34"/>
      <c r="E59" s="34"/>
      <c r="F59" s="34"/>
      <c r="G59" s="34"/>
      <c r="H59" s="34"/>
      <c r="I59" s="34"/>
      <c r="J59" s="34"/>
      <c r="K59" s="34"/>
      <c r="L59" s="34"/>
      <c r="M59" s="34"/>
      <c r="N59" s="34"/>
      <c r="O59" s="34"/>
      <c r="P59" s="34"/>
      <c r="Q59" s="34"/>
      <c r="R59" s="34"/>
    </row>
    <row r="60" spans="1:18" x14ac:dyDescent="0.35">
      <c r="A60" s="7"/>
      <c r="B60" s="7" t="s">
        <v>134</v>
      </c>
      <c r="C60" s="44" t="s">
        <v>234</v>
      </c>
      <c r="D60" s="44" t="s">
        <v>234</v>
      </c>
      <c r="E60" s="44" t="s">
        <v>234</v>
      </c>
      <c r="F60" s="44" t="s">
        <v>234</v>
      </c>
      <c r="G60" s="44" t="s">
        <v>234</v>
      </c>
      <c r="H60" s="44" t="s">
        <v>234</v>
      </c>
      <c r="I60" s="44" t="s">
        <v>234</v>
      </c>
      <c r="J60" s="44" t="s">
        <v>234</v>
      </c>
      <c r="K60" s="44" t="s">
        <v>234</v>
      </c>
      <c r="L60" s="44" t="s">
        <v>234</v>
      </c>
      <c r="M60" s="44" t="s">
        <v>234</v>
      </c>
      <c r="N60" s="44" t="s">
        <v>234</v>
      </c>
      <c r="O60" s="34">
        <f>COUNTIF(C60:N60,"Yes")</f>
        <v>0</v>
      </c>
      <c r="P60" s="34">
        <f>COUNTIF(C60:N60,"No")</f>
        <v>0</v>
      </c>
      <c r="Q60" s="34">
        <f>COUNTIF(C60:N60, "Insufficient evidence")</f>
        <v>12</v>
      </c>
      <c r="R60" s="34" t="s">
        <v>241</v>
      </c>
    </row>
    <row r="61" spans="1:18" x14ac:dyDescent="0.35">
      <c r="A61" s="7"/>
      <c r="B61" s="7" t="s">
        <v>3</v>
      </c>
      <c r="C61" s="44" t="s">
        <v>234</v>
      </c>
      <c r="D61" s="44" t="s">
        <v>234</v>
      </c>
      <c r="E61" s="44" t="s">
        <v>234</v>
      </c>
      <c r="F61" s="44" t="s">
        <v>234</v>
      </c>
      <c r="G61" s="44" t="s">
        <v>234</v>
      </c>
      <c r="H61" s="44" t="s">
        <v>234</v>
      </c>
      <c r="I61" s="44" t="s">
        <v>234</v>
      </c>
      <c r="J61" s="44" t="s">
        <v>234</v>
      </c>
      <c r="K61" s="44" t="s">
        <v>234</v>
      </c>
      <c r="L61" s="44" t="s">
        <v>234</v>
      </c>
      <c r="M61" s="44" t="s">
        <v>234</v>
      </c>
      <c r="N61" s="44" t="s">
        <v>234</v>
      </c>
      <c r="O61" s="34">
        <f>COUNTIF(C61:N61,"Yes")</f>
        <v>0</v>
      </c>
      <c r="P61" s="34">
        <f>COUNTIF(C61:N61,"No")</f>
        <v>0</v>
      </c>
      <c r="Q61" s="34">
        <f>COUNTIF(C61:N61, "Insufficient evidence")</f>
        <v>12</v>
      </c>
      <c r="R61" s="34" t="s">
        <v>241</v>
      </c>
    </row>
    <row r="62" spans="1:18" ht="15" thickBot="1" x14ac:dyDescent="0.4">
      <c r="A62" s="9"/>
      <c r="B62" s="4"/>
      <c r="C62" s="34"/>
      <c r="D62" s="34"/>
      <c r="E62" s="34"/>
      <c r="F62" s="34"/>
      <c r="G62" s="34"/>
      <c r="H62" s="34"/>
      <c r="I62" s="34"/>
      <c r="J62" s="34"/>
      <c r="K62" s="34"/>
      <c r="L62" s="34"/>
      <c r="M62" s="34"/>
      <c r="N62" s="34"/>
      <c r="O62" s="34"/>
      <c r="P62" s="34"/>
      <c r="Q62" s="34"/>
      <c r="R62" s="34"/>
    </row>
    <row r="63" spans="1:18" x14ac:dyDescent="0.35">
      <c r="A63" s="8">
        <v>18</v>
      </c>
      <c r="B63" s="8" t="s">
        <v>143</v>
      </c>
      <c r="C63" s="34"/>
      <c r="D63" s="34"/>
      <c r="E63" s="34"/>
      <c r="F63" s="34"/>
      <c r="G63" s="34"/>
      <c r="H63" s="34"/>
      <c r="I63" s="34"/>
      <c r="J63" s="34"/>
      <c r="K63" s="34"/>
      <c r="L63" s="34"/>
      <c r="M63" s="34"/>
      <c r="N63" s="34"/>
      <c r="O63" s="34"/>
      <c r="P63" s="34"/>
      <c r="Q63" s="34"/>
      <c r="R63" s="34"/>
    </row>
    <row r="64" spans="1:18" x14ac:dyDescent="0.35">
      <c r="A64" s="7"/>
      <c r="B64" s="7" t="s">
        <v>134</v>
      </c>
      <c r="C64" s="44" t="s">
        <v>234</v>
      </c>
      <c r="D64" s="44" t="s">
        <v>234</v>
      </c>
      <c r="E64" s="44" t="s">
        <v>234</v>
      </c>
      <c r="F64" s="44" t="s">
        <v>234</v>
      </c>
      <c r="G64" s="44" t="s">
        <v>234</v>
      </c>
      <c r="H64" s="44" t="s">
        <v>234</v>
      </c>
      <c r="I64" s="44" t="s">
        <v>234</v>
      </c>
      <c r="J64" s="44" t="s">
        <v>234</v>
      </c>
      <c r="K64" s="44" t="s">
        <v>234</v>
      </c>
      <c r="L64" s="44" t="s">
        <v>234</v>
      </c>
      <c r="M64" s="44" t="s">
        <v>234</v>
      </c>
      <c r="N64" s="44" t="s">
        <v>234</v>
      </c>
      <c r="O64" s="34">
        <f>COUNTIF(C64:N64,"Yes")</f>
        <v>0</v>
      </c>
      <c r="P64" s="34">
        <f>COUNTIF(C64:N64,"No")</f>
        <v>0</v>
      </c>
      <c r="Q64" s="34">
        <f>COUNTIF(C64:N64, "Insufficient evidence")</f>
        <v>12</v>
      </c>
      <c r="R64" s="34" t="s">
        <v>241</v>
      </c>
    </row>
    <row r="65" spans="1:18" x14ac:dyDescent="0.35">
      <c r="A65" s="7"/>
      <c r="B65" s="7" t="s">
        <v>3</v>
      </c>
      <c r="C65" s="44" t="s">
        <v>234</v>
      </c>
      <c r="D65" s="44" t="s">
        <v>234</v>
      </c>
      <c r="E65" s="44" t="s">
        <v>234</v>
      </c>
      <c r="F65" s="44" t="s">
        <v>234</v>
      </c>
      <c r="G65" s="44" t="s">
        <v>234</v>
      </c>
      <c r="H65" s="44" t="s">
        <v>234</v>
      </c>
      <c r="I65" s="44" t="s">
        <v>234</v>
      </c>
      <c r="J65" s="44" t="s">
        <v>234</v>
      </c>
      <c r="K65" s="44" t="s">
        <v>234</v>
      </c>
      <c r="L65" s="44" t="s">
        <v>234</v>
      </c>
      <c r="M65" s="44" t="s">
        <v>234</v>
      </c>
      <c r="N65" s="44" t="s">
        <v>234</v>
      </c>
      <c r="O65" s="34">
        <f>COUNTIF(C65:N65,"Yes")</f>
        <v>0</v>
      </c>
      <c r="P65" s="34">
        <f>COUNTIF(C65:N65,"No")</f>
        <v>0</v>
      </c>
      <c r="Q65" s="34">
        <f>COUNTIF(C65:N65, "Insufficient evidence")</f>
        <v>12</v>
      </c>
      <c r="R65" s="34" t="s">
        <v>241</v>
      </c>
    </row>
    <row r="66" spans="1:18" ht="15" thickBot="1" x14ac:dyDescent="0.4">
      <c r="A66" s="9"/>
      <c r="B66" s="4"/>
      <c r="C66" s="34"/>
      <c r="D66" s="34"/>
      <c r="E66" s="34"/>
      <c r="F66" s="34"/>
      <c r="G66" s="34"/>
      <c r="H66" s="34"/>
      <c r="I66" s="34"/>
      <c r="J66" s="34"/>
      <c r="K66" s="34"/>
      <c r="L66" s="34"/>
      <c r="M66" s="34"/>
      <c r="N66" s="34"/>
      <c r="O66" s="34"/>
      <c r="P66" s="34"/>
      <c r="Q66" s="34"/>
      <c r="R66" s="34"/>
    </row>
    <row r="67" spans="1:18" x14ac:dyDescent="0.35">
      <c r="A67" s="8">
        <v>19</v>
      </c>
      <c r="B67" s="8" t="s">
        <v>144</v>
      </c>
      <c r="C67" s="34"/>
      <c r="D67" s="34"/>
      <c r="E67" s="34"/>
      <c r="F67" s="34"/>
      <c r="G67" s="34"/>
      <c r="H67" s="34"/>
      <c r="I67" s="34"/>
      <c r="J67" s="34"/>
      <c r="K67" s="34"/>
      <c r="L67" s="34"/>
      <c r="M67" s="34"/>
      <c r="N67" s="34"/>
      <c r="O67" s="34"/>
      <c r="P67" s="34"/>
      <c r="Q67" s="34"/>
      <c r="R67" s="34"/>
    </row>
    <row r="68" spans="1:18" x14ac:dyDescent="0.35">
      <c r="A68" s="7"/>
      <c r="B68" s="7" t="s">
        <v>134</v>
      </c>
      <c r="C68" s="44" t="s">
        <v>234</v>
      </c>
      <c r="D68" s="44" t="s">
        <v>234</v>
      </c>
      <c r="E68" s="44" t="s">
        <v>234</v>
      </c>
      <c r="F68" s="44" t="s">
        <v>234</v>
      </c>
      <c r="G68" s="44" t="s">
        <v>234</v>
      </c>
      <c r="H68" s="44" t="s">
        <v>234</v>
      </c>
      <c r="I68" s="44" t="s">
        <v>234</v>
      </c>
      <c r="J68" s="44" t="s">
        <v>234</v>
      </c>
      <c r="K68" s="44" t="s">
        <v>234</v>
      </c>
      <c r="L68" s="44" t="s">
        <v>234</v>
      </c>
      <c r="M68" s="44" t="s">
        <v>234</v>
      </c>
      <c r="N68" s="44" t="s">
        <v>234</v>
      </c>
      <c r="O68" s="34">
        <f>COUNTIF(C68:N68,"Yes")</f>
        <v>0</v>
      </c>
      <c r="P68" s="34">
        <f>COUNTIF(C68:N68,"No")</f>
        <v>0</v>
      </c>
      <c r="Q68" s="34">
        <f>COUNTIF(C68:N68, "Insufficient evidence")</f>
        <v>12</v>
      </c>
      <c r="R68" s="34" t="s">
        <v>241</v>
      </c>
    </row>
    <row r="69" spans="1:18" x14ac:dyDescent="0.35">
      <c r="A69" s="7"/>
      <c r="B69" s="7" t="s">
        <v>3</v>
      </c>
      <c r="C69" s="44" t="s">
        <v>234</v>
      </c>
      <c r="D69" s="44" t="s">
        <v>234</v>
      </c>
      <c r="E69" s="44" t="s">
        <v>234</v>
      </c>
      <c r="F69" s="44" t="s">
        <v>234</v>
      </c>
      <c r="G69" s="44" t="s">
        <v>234</v>
      </c>
      <c r="H69" s="44" t="s">
        <v>234</v>
      </c>
      <c r="I69" s="44" t="s">
        <v>234</v>
      </c>
      <c r="J69" s="44" t="s">
        <v>234</v>
      </c>
      <c r="K69" s="44" t="s">
        <v>234</v>
      </c>
      <c r="L69" s="44" t="s">
        <v>234</v>
      </c>
      <c r="M69" s="44" t="s">
        <v>234</v>
      </c>
      <c r="N69" s="44" t="s">
        <v>234</v>
      </c>
      <c r="O69" s="34">
        <f>COUNTIF(C69:N69,"Yes")</f>
        <v>0</v>
      </c>
      <c r="P69" s="34">
        <f>COUNTIF(C69:N69,"No")</f>
        <v>0</v>
      </c>
      <c r="Q69" s="34">
        <f>COUNTIF(C69:N69, "Insufficient evidence")</f>
        <v>12</v>
      </c>
      <c r="R69" s="34" t="s">
        <v>241</v>
      </c>
    </row>
    <row r="70" spans="1:18" ht="15" thickBot="1" x14ac:dyDescent="0.4">
      <c r="A70" s="7"/>
      <c r="B70" s="1"/>
      <c r="C70" s="34"/>
      <c r="D70" s="34"/>
      <c r="E70" s="34"/>
      <c r="F70" s="34"/>
      <c r="G70" s="34"/>
      <c r="H70" s="34"/>
      <c r="I70" s="34"/>
      <c r="J70" s="34"/>
      <c r="K70" s="34"/>
      <c r="L70" s="34"/>
      <c r="M70" s="34"/>
      <c r="N70" s="34"/>
      <c r="O70" s="34"/>
      <c r="P70" s="34"/>
      <c r="Q70" s="34"/>
      <c r="R70" s="34"/>
    </row>
    <row r="71" spans="1:18" ht="15" thickBot="1" x14ac:dyDescent="0.4">
      <c r="A71" s="108" t="s">
        <v>104</v>
      </c>
      <c r="B71" s="109"/>
      <c r="C71" s="34"/>
      <c r="D71" s="34"/>
      <c r="E71" s="34"/>
      <c r="F71" s="34"/>
      <c r="G71" s="34"/>
      <c r="H71" s="34"/>
      <c r="I71" s="34"/>
      <c r="J71" s="34"/>
      <c r="K71" s="34"/>
      <c r="L71" s="34"/>
      <c r="M71" s="34"/>
      <c r="N71" s="34"/>
      <c r="O71" s="34"/>
      <c r="P71" s="34"/>
      <c r="Q71" s="34"/>
      <c r="R71" s="34"/>
    </row>
    <row r="72" spans="1:18" x14ac:dyDescent="0.35">
      <c r="A72" s="6">
        <v>21</v>
      </c>
      <c r="B72" s="6" t="s">
        <v>146</v>
      </c>
      <c r="C72" s="34"/>
      <c r="D72" s="34"/>
      <c r="E72" s="34"/>
      <c r="F72" s="34"/>
      <c r="G72" s="34"/>
      <c r="H72" s="34"/>
      <c r="I72" s="34"/>
      <c r="J72" s="34"/>
      <c r="K72" s="34"/>
      <c r="L72" s="34"/>
      <c r="M72" s="34"/>
      <c r="N72" s="34"/>
      <c r="O72" s="34"/>
      <c r="P72" s="34"/>
      <c r="Q72" s="34"/>
      <c r="R72" s="34"/>
    </row>
    <row r="73" spans="1:18" x14ac:dyDescent="0.35">
      <c r="A73" s="7"/>
      <c r="B73" s="7" t="s">
        <v>134</v>
      </c>
      <c r="C73" s="44" t="s">
        <v>234</v>
      </c>
      <c r="D73" s="44" t="s">
        <v>234</v>
      </c>
      <c r="E73" s="44" t="s">
        <v>234</v>
      </c>
      <c r="F73" s="44" t="s">
        <v>234</v>
      </c>
      <c r="G73" s="44" t="s">
        <v>234</v>
      </c>
      <c r="H73" s="44" t="s">
        <v>234</v>
      </c>
      <c r="I73" s="44" t="s">
        <v>234</v>
      </c>
      <c r="J73" s="44" t="s">
        <v>234</v>
      </c>
      <c r="K73" s="44" t="s">
        <v>234</v>
      </c>
      <c r="L73" s="44" t="s">
        <v>234</v>
      </c>
      <c r="M73" s="44" t="s">
        <v>234</v>
      </c>
      <c r="N73" s="44" t="s">
        <v>234</v>
      </c>
      <c r="O73" s="34">
        <f>COUNTIF(C73:N73,"Yes")</f>
        <v>0</v>
      </c>
      <c r="P73" s="34">
        <f>COUNTIF(C73:N73,"No")</f>
        <v>0</v>
      </c>
      <c r="Q73" s="34">
        <f>COUNTIF(C73:N73, "Insufficient evidence")</f>
        <v>12</v>
      </c>
      <c r="R73" s="34" t="s">
        <v>241</v>
      </c>
    </row>
    <row r="74" spans="1:18" x14ac:dyDescent="0.35">
      <c r="A74" s="7"/>
      <c r="B74" s="7" t="s">
        <v>3</v>
      </c>
      <c r="C74" s="44" t="s">
        <v>234</v>
      </c>
      <c r="D74" s="44" t="s">
        <v>234</v>
      </c>
      <c r="E74" s="44" t="s">
        <v>234</v>
      </c>
      <c r="F74" s="44" t="s">
        <v>234</v>
      </c>
      <c r="G74" s="44" t="s">
        <v>234</v>
      </c>
      <c r="H74" s="44" t="s">
        <v>234</v>
      </c>
      <c r="I74" s="44" t="s">
        <v>234</v>
      </c>
      <c r="J74" s="44" t="s">
        <v>234</v>
      </c>
      <c r="K74" s="44" t="s">
        <v>234</v>
      </c>
      <c r="L74" s="44" t="s">
        <v>234</v>
      </c>
      <c r="M74" s="44" t="s">
        <v>234</v>
      </c>
      <c r="N74" s="44" t="s">
        <v>234</v>
      </c>
      <c r="O74" s="34">
        <f>COUNTIF(C74:N74,"Yes")</f>
        <v>0</v>
      </c>
      <c r="P74" s="34">
        <f>COUNTIF(C74:N74,"No")</f>
        <v>0</v>
      </c>
      <c r="Q74" s="34">
        <f>COUNTIF(C74:N74, "Insufficient evidence")</f>
        <v>12</v>
      </c>
      <c r="R74" s="34" t="s">
        <v>241</v>
      </c>
    </row>
    <row r="75" spans="1:18" ht="15" thickBot="1" x14ac:dyDescent="0.4">
      <c r="A75" s="9"/>
      <c r="B75" s="4"/>
      <c r="C75" s="34"/>
      <c r="D75" s="34"/>
      <c r="E75" s="34"/>
      <c r="F75" s="34"/>
      <c r="G75" s="34"/>
      <c r="H75" s="34"/>
      <c r="I75" s="34"/>
      <c r="J75" s="34"/>
      <c r="K75" s="34"/>
      <c r="L75" s="34"/>
      <c r="M75" s="34"/>
      <c r="N75" s="34"/>
      <c r="O75" s="34"/>
      <c r="P75" s="34"/>
      <c r="Q75" s="34"/>
      <c r="R75" s="34"/>
    </row>
    <row r="76" spans="1:18" x14ac:dyDescent="0.35">
      <c r="A76" s="8">
        <v>22</v>
      </c>
      <c r="B76" s="8" t="s">
        <v>147</v>
      </c>
      <c r="C76" s="34"/>
      <c r="D76" s="34"/>
      <c r="E76" s="34"/>
      <c r="F76" s="34"/>
      <c r="G76" s="34"/>
      <c r="H76" s="34"/>
      <c r="I76" s="34"/>
      <c r="J76" s="34"/>
      <c r="K76" s="34"/>
      <c r="L76" s="34"/>
      <c r="M76" s="34"/>
      <c r="N76" s="34"/>
      <c r="O76" s="34"/>
      <c r="P76" s="34"/>
      <c r="Q76" s="34"/>
      <c r="R76" s="34"/>
    </row>
    <row r="77" spans="1:18" x14ac:dyDescent="0.35">
      <c r="A77" s="7"/>
      <c r="B77" s="7" t="s">
        <v>134</v>
      </c>
      <c r="C77" s="44" t="s">
        <v>234</v>
      </c>
      <c r="D77" s="44" t="s">
        <v>234</v>
      </c>
      <c r="E77" s="44" t="s">
        <v>234</v>
      </c>
      <c r="F77" s="44" t="s">
        <v>234</v>
      </c>
      <c r="G77" s="44" t="s">
        <v>234</v>
      </c>
      <c r="H77" s="44" t="s">
        <v>234</v>
      </c>
      <c r="I77" s="44" t="s">
        <v>234</v>
      </c>
      <c r="J77" s="44" t="s">
        <v>234</v>
      </c>
      <c r="K77" s="44" t="s">
        <v>234</v>
      </c>
      <c r="L77" s="44" t="s">
        <v>234</v>
      </c>
      <c r="M77" s="44" t="s">
        <v>234</v>
      </c>
      <c r="N77" s="44" t="s">
        <v>234</v>
      </c>
      <c r="O77" s="34">
        <f>COUNTIF(C77:N77,"Yes")</f>
        <v>0</v>
      </c>
      <c r="P77" s="34">
        <f>COUNTIF(C77:N77,"No")</f>
        <v>0</v>
      </c>
      <c r="Q77" s="34">
        <f>COUNTIF(C77:N77, "Insufficient evidence")</f>
        <v>12</v>
      </c>
      <c r="R77" s="34" t="s">
        <v>241</v>
      </c>
    </row>
    <row r="78" spans="1:18" ht="15" thickBot="1" x14ac:dyDescent="0.4">
      <c r="A78" s="9"/>
      <c r="B78" s="4"/>
      <c r="C78" s="34"/>
      <c r="D78" s="34"/>
      <c r="E78" s="34"/>
      <c r="F78" s="34"/>
      <c r="G78" s="34"/>
      <c r="H78" s="34"/>
      <c r="I78" s="34"/>
      <c r="J78" s="34"/>
      <c r="K78" s="34"/>
      <c r="L78" s="34"/>
      <c r="M78" s="34"/>
      <c r="N78" s="34"/>
      <c r="O78" s="34"/>
      <c r="P78" s="34"/>
      <c r="Q78" s="34"/>
      <c r="R78" s="34"/>
    </row>
    <row r="79" spans="1:18" x14ac:dyDescent="0.35">
      <c r="A79" s="8">
        <v>23</v>
      </c>
      <c r="B79" s="8" t="s">
        <v>148</v>
      </c>
      <c r="C79" s="34"/>
      <c r="D79" s="34"/>
      <c r="E79" s="34"/>
      <c r="F79" s="34"/>
      <c r="G79" s="34"/>
      <c r="H79" s="34"/>
      <c r="I79" s="34"/>
      <c r="J79" s="34"/>
      <c r="K79" s="34"/>
      <c r="L79" s="34"/>
      <c r="M79" s="34"/>
      <c r="N79" s="34"/>
      <c r="O79" s="34"/>
      <c r="P79" s="34"/>
      <c r="Q79" s="34"/>
      <c r="R79" s="34"/>
    </row>
    <row r="80" spans="1:18" x14ac:dyDescent="0.35">
      <c r="A80" s="7"/>
      <c r="B80" s="7" t="s">
        <v>134</v>
      </c>
      <c r="C80" s="44" t="s">
        <v>234</v>
      </c>
      <c r="D80" s="44" t="s">
        <v>234</v>
      </c>
      <c r="E80" s="44" t="s">
        <v>234</v>
      </c>
      <c r="F80" s="44" t="s">
        <v>234</v>
      </c>
      <c r="G80" s="44" t="s">
        <v>234</v>
      </c>
      <c r="H80" s="44" t="s">
        <v>234</v>
      </c>
      <c r="I80" s="44" t="s">
        <v>234</v>
      </c>
      <c r="J80" s="44" t="s">
        <v>234</v>
      </c>
      <c r="K80" s="44" t="s">
        <v>234</v>
      </c>
      <c r="L80" s="44" t="s">
        <v>234</v>
      </c>
      <c r="M80" s="44" t="s">
        <v>234</v>
      </c>
      <c r="N80" s="44" t="s">
        <v>234</v>
      </c>
      <c r="O80" s="34">
        <f>COUNTIF(C80:N80,"Yes")</f>
        <v>0</v>
      </c>
      <c r="P80" s="34">
        <f>COUNTIF(C80:N80,"No")</f>
        <v>0</v>
      </c>
      <c r="Q80" s="34">
        <f>COUNTIF(C80:N80, "Insufficient evidence")</f>
        <v>12</v>
      </c>
      <c r="R80" s="34" t="s">
        <v>241</v>
      </c>
    </row>
    <row r="81" spans="1:18" ht="15" thickBot="1" x14ac:dyDescent="0.4">
      <c r="A81" s="7"/>
      <c r="B81" s="1"/>
      <c r="C81" s="34"/>
      <c r="D81" s="34"/>
      <c r="E81" s="34"/>
      <c r="F81" s="34"/>
      <c r="G81" s="34"/>
      <c r="H81" s="34"/>
      <c r="I81" s="34"/>
      <c r="J81" s="34"/>
      <c r="K81" s="34"/>
      <c r="L81" s="34"/>
      <c r="M81" s="34"/>
      <c r="N81" s="34"/>
      <c r="O81" s="34"/>
      <c r="P81" s="34"/>
      <c r="Q81" s="34"/>
      <c r="R81" s="34"/>
    </row>
    <row r="82" spans="1:18" ht="15" thickBot="1" x14ac:dyDescent="0.4">
      <c r="A82" s="108" t="s">
        <v>107</v>
      </c>
      <c r="B82" s="109"/>
      <c r="C82" s="34"/>
      <c r="D82" s="34"/>
      <c r="E82" s="34"/>
      <c r="F82" s="34"/>
      <c r="G82" s="34"/>
      <c r="H82" s="34"/>
      <c r="I82" s="34"/>
      <c r="J82" s="34"/>
      <c r="K82" s="34"/>
      <c r="L82" s="34"/>
      <c r="M82" s="34"/>
      <c r="N82" s="34"/>
      <c r="O82" s="34"/>
      <c r="P82" s="34"/>
      <c r="Q82" s="34"/>
      <c r="R82" s="34"/>
    </row>
    <row r="83" spans="1:18" x14ac:dyDescent="0.35">
      <c r="A83" s="8">
        <v>26</v>
      </c>
      <c r="B83" s="8" t="s">
        <v>151</v>
      </c>
      <c r="C83" s="34"/>
      <c r="D83" s="34"/>
      <c r="E83" s="34"/>
      <c r="F83" s="34"/>
      <c r="G83" s="34"/>
      <c r="H83" s="34"/>
      <c r="I83" s="34"/>
      <c r="J83" s="34"/>
      <c r="K83" s="34"/>
      <c r="L83" s="34"/>
      <c r="M83" s="34"/>
      <c r="N83" s="34"/>
      <c r="O83" s="34"/>
      <c r="P83" s="34"/>
      <c r="Q83" s="34"/>
      <c r="R83" s="34"/>
    </row>
    <row r="84" spans="1:18" x14ac:dyDescent="0.35">
      <c r="A84" s="7"/>
      <c r="B84" s="7" t="s">
        <v>134</v>
      </c>
      <c r="C84" s="44" t="s">
        <v>234</v>
      </c>
      <c r="D84" s="44" t="s">
        <v>232</v>
      </c>
      <c r="E84" s="44" t="s">
        <v>234</v>
      </c>
      <c r="F84" s="44" t="s">
        <v>234</v>
      </c>
      <c r="G84" s="44" t="s">
        <v>234</v>
      </c>
      <c r="H84" s="44" t="s">
        <v>234</v>
      </c>
      <c r="I84" s="44" t="s">
        <v>234</v>
      </c>
      <c r="J84" s="44" t="s">
        <v>234</v>
      </c>
      <c r="K84" s="44" t="s">
        <v>234</v>
      </c>
      <c r="L84" s="44" t="s">
        <v>234</v>
      </c>
      <c r="M84" s="44" t="s">
        <v>234</v>
      </c>
      <c r="N84" s="44" t="s">
        <v>234</v>
      </c>
      <c r="O84" s="34">
        <f>COUNTIF(C84:N84,"Yes")</f>
        <v>1</v>
      </c>
      <c r="P84" s="34">
        <f>COUNTIF(C84:N84,"No")</f>
        <v>0</v>
      </c>
      <c r="Q84" s="34">
        <f>COUNTIF(C84:N84, "Insufficient evidence")</f>
        <v>11</v>
      </c>
      <c r="R84" s="34" t="s">
        <v>241</v>
      </c>
    </row>
    <row r="85" spans="1:18" x14ac:dyDescent="0.35">
      <c r="A85" s="7"/>
      <c r="B85" s="7" t="s">
        <v>3</v>
      </c>
      <c r="C85" s="44" t="s">
        <v>234</v>
      </c>
      <c r="D85" s="44" t="s">
        <v>232</v>
      </c>
      <c r="E85" s="44" t="s">
        <v>232</v>
      </c>
      <c r="F85" s="44" t="s">
        <v>234</v>
      </c>
      <c r="G85" s="44" t="s">
        <v>234</v>
      </c>
      <c r="H85" s="44" t="s">
        <v>234</v>
      </c>
      <c r="I85" s="44" t="s">
        <v>234</v>
      </c>
      <c r="J85" s="44" t="s">
        <v>234</v>
      </c>
      <c r="K85" s="44" t="s">
        <v>234</v>
      </c>
      <c r="L85" s="44" t="s">
        <v>234</v>
      </c>
      <c r="M85" s="44" t="s">
        <v>234</v>
      </c>
      <c r="N85" s="44" t="s">
        <v>234</v>
      </c>
      <c r="O85" s="34">
        <f>COUNTIF(C85:N85,"Yes")</f>
        <v>2</v>
      </c>
      <c r="P85" s="34">
        <f>COUNTIF(C85:N85,"No")</f>
        <v>0</v>
      </c>
      <c r="Q85" s="34">
        <f>COUNTIF(C85:N85, "Insufficient evidence")</f>
        <v>10</v>
      </c>
      <c r="R85" s="34" t="s">
        <v>241</v>
      </c>
    </row>
    <row r="86" spans="1:18" ht="15" thickBot="1" x14ac:dyDescent="0.4">
      <c r="A86" s="9"/>
      <c r="B86" s="4"/>
      <c r="C86" s="34"/>
      <c r="D86" s="34"/>
      <c r="E86" s="34"/>
      <c r="F86" s="34"/>
      <c r="G86" s="34"/>
      <c r="H86" s="34"/>
      <c r="I86" s="34"/>
      <c r="J86" s="34"/>
      <c r="K86" s="34"/>
      <c r="L86" s="34"/>
      <c r="M86" s="34"/>
      <c r="N86" s="34"/>
      <c r="O86" s="34"/>
      <c r="P86" s="34"/>
      <c r="Q86" s="34"/>
      <c r="R86" s="34"/>
    </row>
    <row r="87" spans="1:18" ht="15" thickBot="1" x14ac:dyDescent="0.4">
      <c r="A87" s="108" t="s">
        <v>121</v>
      </c>
      <c r="B87" s="109"/>
      <c r="C87" s="34"/>
      <c r="D87" s="34"/>
      <c r="E87" s="34"/>
      <c r="F87" s="34"/>
      <c r="G87" s="34"/>
      <c r="H87" s="34"/>
      <c r="I87" s="34"/>
      <c r="J87" s="34"/>
      <c r="K87" s="34"/>
      <c r="L87" s="34"/>
      <c r="M87" s="34"/>
      <c r="N87" s="34"/>
      <c r="O87" s="34"/>
      <c r="P87" s="34"/>
      <c r="Q87" s="34"/>
      <c r="R87" s="34"/>
    </row>
    <row r="88" spans="1:18" x14ac:dyDescent="0.35">
      <c r="A88" s="8">
        <v>31</v>
      </c>
      <c r="B88" s="8" t="s">
        <v>9</v>
      </c>
      <c r="C88" s="34"/>
      <c r="D88" s="34"/>
      <c r="E88" s="34"/>
      <c r="F88" s="34"/>
      <c r="G88" s="34"/>
      <c r="H88" s="34"/>
      <c r="I88" s="34"/>
      <c r="J88" s="34"/>
      <c r="K88" s="34"/>
      <c r="L88" s="34"/>
      <c r="M88" s="34"/>
      <c r="N88" s="34"/>
      <c r="O88" s="34"/>
      <c r="P88" s="34"/>
      <c r="Q88" s="34"/>
      <c r="R88" s="34"/>
    </row>
    <row r="89" spans="1:18" x14ac:dyDescent="0.35">
      <c r="A89" s="7"/>
      <c r="B89" s="7" t="s">
        <v>134</v>
      </c>
      <c r="C89" s="44" t="s">
        <v>234</v>
      </c>
      <c r="D89" s="44" t="s">
        <v>234</v>
      </c>
      <c r="E89" s="44" t="s">
        <v>234</v>
      </c>
      <c r="F89" s="44" t="s">
        <v>234</v>
      </c>
      <c r="G89" s="44" t="s">
        <v>234</v>
      </c>
      <c r="H89" s="44" t="s">
        <v>234</v>
      </c>
      <c r="I89" s="44" t="s">
        <v>234</v>
      </c>
      <c r="J89" s="44" t="s">
        <v>234</v>
      </c>
      <c r="K89" s="44" t="s">
        <v>234</v>
      </c>
      <c r="L89" s="44" t="s">
        <v>234</v>
      </c>
      <c r="M89" s="44" t="s">
        <v>234</v>
      </c>
      <c r="N89" s="44" t="s">
        <v>234</v>
      </c>
      <c r="O89" s="34">
        <f>COUNTIF(C89:N89,"Yes")</f>
        <v>0</v>
      </c>
      <c r="P89" s="34">
        <f>COUNTIF(C89:N89,"No")</f>
        <v>0</v>
      </c>
      <c r="Q89" s="34">
        <f>COUNTIF(C89:N89, "Insufficient evidence")</f>
        <v>12</v>
      </c>
      <c r="R89" s="34" t="s">
        <v>241</v>
      </c>
    </row>
    <row r="90" spans="1:18" ht="15" thickBot="1" x14ac:dyDescent="0.4">
      <c r="A90" s="9"/>
      <c r="B90" s="4"/>
      <c r="C90" s="34"/>
      <c r="D90" s="34"/>
      <c r="E90" s="34"/>
      <c r="F90" s="34"/>
      <c r="G90" s="34"/>
      <c r="H90" s="34"/>
      <c r="I90" s="34"/>
      <c r="J90" s="34"/>
      <c r="K90" s="34"/>
      <c r="L90" s="34"/>
      <c r="M90" s="34"/>
      <c r="N90" s="34"/>
      <c r="O90" s="34"/>
      <c r="P90" s="34"/>
      <c r="Q90" s="34"/>
      <c r="R90" s="34"/>
    </row>
    <row r="91" spans="1:18" ht="15" thickBot="1" x14ac:dyDescent="0.4">
      <c r="A91" s="108" t="s">
        <v>11</v>
      </c>
      <c r="B91" s="109"/>
      <c r="C91" s="34"/>
      <c r="D91" s="34"/>
      <c r="E91" s="34"/>
      <c r="F91" s="34"/>
      <c r="G91" s="34"/>
      <c r="H91" s="34"/>
      <c r="I91" s="34"/>
      <c r="J91" s="34"/>
      <c r="K91" s="34"/>
      <c r="L91" s="34"/>
      <c r="M91" s="34"/>
      <c r="N91" s="34"/>
      <c r="O91" s="34"/>
      <c r="P91" s="34"/>
      <c r="Q91" s="34"/>
      <c r="R91" s="34"/>
    </row>
    <row r="92" spans="1:18" x14ac:dyDescent="0.35">
      <c r="A92" s="8">
        <v>35</v>
      </c>
      <c r="B92" s="8" t="s">
        <v>10</v>
      </c>
      <c r="C92" s="34"/>
      <c r="D92" s="34"/>
      <c r="E92" s="34"/>
      <c r="F92" s="34"/>
      <c r="G92" s="34"/>
      <c r="H92" s="34"/>
      <c r="I92" s="34"/>
      <c r="J92" s="34"/>
      <c r="K92" s="34"/>
      <c r="L92" s="34"/>
      <c r="M92" s="34"/>
      <c r="N92" s="34"/>
      <c r="O92" s="34"/>
      <c r="P92" s="34"/>
      <c r="Q92" s="34"/>
      <c r="R92" s="34"/>
    </row>
    <row r="93" spans="1:18" x14ac:dyDescent="0.35">
      <c r="A93" s="7"/>
      <c r="B93" s="7" t="s">
        <v>134</v>
      </c>
      <c r="C93" s="44" t="s">
        <v>233</v>
      </c>
      <c r="D93" s="44" t="s">
        <v>234</v>
      </c>
      <c r="E93" s="44" t="s">
        <v>233</v>
      </c>
      <c r="F93" s="44" t="s">
        <v>234</v>
      </c>
      <c r="G93" s="44" t="s">
        <v>234</v>
      </c>
      <c r="H93" s="44" t="s">
        <v>232</v>
      </c>
      <c r="I93" s="44" t="s">
        <v>234</v>
      </c>
      <c r="J93" s="44" t="s">
        <v>233</v>
      </c>
      <c r="K93" s="44" t="s">
        <v>234</v>
      </c>
      <c r="L93" s="44" t="s">
        <v>234</v>
      </c>
      <c r="M93" s="44" t="s">
        <v>234</v>
      </c>
      <c r="N93" s="44" t="s">
        <v>233</v>
      </c>
      <c r="O93" s="34">
        <f>COUNTIF(C93:N93,"Yes")</f>
        <v>1</v>
      </c>
      <c r="P93" s="34">
        <f>COUNTIF(C93:N93,"No")</f>
        <v>4</v>
      </c>
      <c r="Q93" s="34">
        <f>COUNTIF(C93:N93, "Insufficient evidence")</f>
        <v>7</v>
      </c>
      <c r="R93" s="34" t="s">
        <v>247</v>
      </c>
    </row>
    <row r="94" spans="1:18" x14ac:dyDescent="0.35">
      <c r="A94" s="7"/>
      <c r="B94" s="7" t="s">
        <v>3</v>
      </c>
      <c r="C94" s="44" t="s">
        <v>234</v>
      </c>
      <c r="D94" s="44" t="s">
        <v>234</v>
      </c>
      <c r="E94" s="44" t="s">
        <v>234</v>
      </c>
      <c r="F94" s="44" t="s">
        <v>234</v>
      </c>
      <c r="G94" s="44" t="s">
        <v>234</v>
      </c>
      <c r="H94" s="44" t="s">
        <v>232</v>
      </c>
      <c r="I94" s="44" t="s">
        <v>234</v>
      </c>
      <c r="J94" s="44" t="s">
        <v>234</v>
      </c>
      <c r="K94" s="44" t="s">
        <v>234</v>
      </c>
      <c r="L94" s="44" t="s">
        <v>234</v>
      </c>
      <c r="M94" s="44" t="s">
        <v>234</v>
      </c>
      <c r="N94" s="44" t="s">
        <v>233</v>
      </c>
      <c r="O94" s="34">
        <f>COUNTIF(C94:N94,"Yes")</f>
        <v>1</v>
      </c>
      <c r="P94" s="34">
        <f>COUNTIF(C94:N94,"No")</f>
        <v>1</v>
      </c>
      <c r="Q94" s="34">
        <f>COUNTIF(C94:N94, "Insufficient evidence")</f>
        <v>10</v>
      </c>
      <c r="R94" s="34" t="s">
        <v>241</v>
      </c>
    </row>
    <row r="95" spans="1:18" ht="15" thickBot="1" x14ac:dyDescent="0.4">
      <c r="A95" s="9"/>
      <c r="B95" s="4"/>
      <c r="C95" s="34"/>
      <c r="D95" s="34"/>
      <c r="E95" s="34"/>
      <c r="F95" s="34"/>
      <c r="G95" s="34"/>
      <c r="H95" s="34"/>
      <c r="I95" s="34"/>
      <c r="J95" s="34"/>
      <c r="K95" s="34"/>
      <c r="L95" s="34"/>
      <c r="M95" s="34"/>
      <c r="N95" s="34"/>
      <c r="O95" s="34"/>
      <c r="P95" s="34"/>
      <c r="Q95" s="34"/>
      <c r="R95" s="34"/>
    </row>
    <row r="96" spans="1:18" ht="15" thickBot="1" x14ac:dyDescent="0.4">
      <c r="A96" s="108" t="s">
        <v>12</v>
      </c>
      <c r="B96" s="109"/>
      <c r="C96" s="34"/>
      <c r="D96" s="34"/>
      <c r="E96" s="34"/>
      <c r="F96" s="34"/>
      <c r="G96" s="34"/>
      <c r="H96" s="34"/>
      <c r="I96" s="34"/>
      <c r="J96" s="34"/>
      <c r="K96" s="34"/>
      <c r="L96" s="34"/>
      <c r="M96" s="34"/>
      <c r="N96" s="34"/>
      <c r="O96" s="34"/>
      <c r="P96" s="34"/>
      <c r="Q96" s="34"/>
      <c r="R96" s="34"/>
    </row>
    <row r="97" spans="1:18" x14ac:dyDescent="0.35">
      <c r="A97" s="6">
        <v>36</v>
      </c>
      <c r="B97" s="2" t="s">
        <v>125</v>
      </c>
      <c r="C97" s="34"/>
      <c r="D97" s="34"/>
      <c r="E97" s="34"/>
      <c r="F97" s="34"/>
      <c r="G97" s="34"/>
      <c r="H97" s="34"/>
      <c r="I97" s="34"/>
      <c r="J97" s="34"/>
      <c r="K97" s="34"/>
      <c r="L97" s="34"/>
      <c r="M97" s="34"/>
      <c r="N97" s="34"/>
      <c r="O97" s="34"/>
      <c r="P97" s="34"/>
      <c r="Q97" s="34"/>
      <c r="R97" s="34"/>
    </row>
    <row r="98" spans="1:18" x14ac:dyDescent="0.35">
      <c r="A98" s="7"/>
      <c r="B98" s="1" t="s">
        <v>134</v>
      </c>
      <c r="C98" s="44" t="s">
        <v>234</v>
      </c>
      <c r="D98" s="44" t="s">
        <v>234</v>
      </c>
      <c r="E98" s="44" t="s">
        <v>233</v>
      </c>
      <c r="F98" s="44" t="s">
        <v>234</v>
      </c>
      <c r="G98" s="44" t="s">
        <v>234</v>
      </c>
      <c r="H98" s="44" t="s">
        <v>234</v>
      </c>
      <c r="I98" s="44" t="s">
        <v>234</v>
      </c>
      <c r="J98" s="44" t="s">
        <v>234</v>
      </c>
      <c r="K98" s="44" t="s">
        <v>234</v>
      </c>
      <c r="L98" s="44" t="s">
        <v>234</v>
      </c>
      <c r="M98" s="44" t="s">
        <v>234</v>
      </c>
      <c r="N98" s="44" t="s">
        <v>234</v>
      </c>
      <c r="O98" s="34">
        <f>COUNTIF(C98:N98,"Yes")</f>
        <v>0</v>
      </c>
      <c r="P98" s="34">
        <f>COUNTIF(C98:N98,"No")</f>
        <v>1</v>
      </c>
      <c r="Q98" s="34">
        <f>COUNTIF(C98:N98, "Insufficient evidence")</f>
        <v>11</v>
      </c>
      <c r="R98" s="34" t="s">
        <v>241</v>
      </c>
    </row>
    <row r="99" spans="1:18" ht="15" thickBot="1" x14ac:dyDescent="0.4">
      <c r="A99" s="9"/>
      <c r="B99" s="4"/>
      <c r="C99" s="34"/>
      <c r="D99" s="34"/>
      <c r="E99" s="34"/>
      <c r="F99" s="34"/>
      <c r="G99" s="34"/>
      <c r="H99" s="34"/>
      <c r="I99" s="34"/>
      <c r="J99" s="34"/>
      <c r="K99" s="34"/>
      <c r="L99" s="34"/>
      <c r="M99" s="34"/>
      <c r="N99" s="34"/>
      <c r="O99" s="34"/>
      <c r="P99" s="34"/>
      <c r="Q99" s="34"/>
      <c r="R99" s="34"/>
    </row>
    <row r="100" spans="1:18" x14ac:dyDescent="0.35">
      <c r="A100" s="8">
        <v>37</v>
      </c>
      <c r="B100" s="3" t="s">
        <v>126</v>
      </c>
      <c r="C100" s="34"/>
      <c r="D100" s="34"/>
      <c r="E100" s="34"/>
      <c r="F100" s="34"/>
      <c r="G100" s="34"/>
      <c r="H100" s="34"/>
      <c r="I100" s="34"/>
      <c r="J100" s="34"/>
      <c r="K100" s="34"/>
      <c r="L100" s="34"/>
      <c r="M100" s="34"/>
      <c r="N100" s="34"/>
      <c r="O100" s="34"/>
      <c r="P100" s="34"/>
      <c r="Q100" s="34"/>
      <c r="R100" s="34"/>
    </row>
    <row r="101" spans="1:18" x14ac:dyDescent="0.35">
      <c r="A101" s="7"/>
      <c r="B101" s="1" t="s">
        <v>134</v>
      </c>
      <c r="C101" s="44" t="s">
        <v>234</v>
      </c>
      <c r="D101" s="44" t="s">
        <v>234</v>
      </c>
      <c r="E101" s="44" t="s">
        <v>233</v>
      </c>
      <c r="F101" s="44" t="s">
        <v>234</v>
      </c>
      <c r="G101" s="44" t="s">
        <v>234</v>
      </c>
      <c r="H101" s="44" t="s">
        <v>232</v>
      </c>
      <c r="I101" s="44" t="s">
        <v>234</v>
      </c>
      <c r="J101" s="44" t="s">
        <v>234</v>
      </c>
      <c r="K101" s="44" t="s">
        <v>234</v>
      </c>
      <c r="L101" s="44" t="s">
        <v>234</v>
      </c>
      <c r="M101" s="44" t="s">
        <v>234</v>
      </c>
      <c r="N101" s="44" t="s">
        <v>234</v>
      </c>
      <c r="O101" s="34">
        <f>COUNTIF(C101:N101,"Yes")</f>
        <v>1</v>
      </c>
      <c r="P101" s="34">
        <f>COUNTIF(C101:N101,"No")</f>
        <v>1</v>
      </c>
      <c r="Q101" s="34">
        <f>COUNTIF(C101:N101, "Insufficient evidence")</f>
        <v>10</v>
      </c>
      <c r="R101" s="34" t="s">
        <v>241</v>
      </c>
    </row>
    <row r="102" spans="1:18" ht="15" thickBot="1" x14ac:dyDescent="0.4">
      <c r="A102" s="7"/>
      <c r="B102" s="1"/>
      <c r="C102" s="34"/>
      <c r="D102" s="34"/>
      <c r="E102" s="34"/>
      <c r="F102" s="34"/>
      <c r="G102" s="34"/>
      <c r="H102" s="34"/>
      <c r="I102" s="34"/>
      <c r="J102" s="34"/>
      <c r="K102" s="34"/>
      <c r="L102" s="34"/>
      <c r="M102" s="34"/>
      <c r="N102" s="34"/>
      <c r="O102" s="34"/>
      <c r="P102" s="34"/>
      <c r="Q102" s="34"/>
      <c r="R102" s="34"/>
    </row>
    <row r="103" spans="1:18" x14ac:dyDescent="0.35">
      <c r="A103" s="6">
        <v>38</v>
      </c>
      <c r="B103" s="2" t="s">
        <v>127</v>
      </c>
      <c r="C103" s="34"/>
      <c r="D103" s="34"/>
      <c r="E103" s="34"/>
      <c r="F103" s="34"/>
      <c r="G103" s="34"/>
      <c r="H103" s="34"/>
      <c r="I103" s="34"/>
      <c r="J103" s="34"/>
      <c r="K103" s="34"/>
      <c r="L103" s="34"/>
      <c r="M103" s="34"/>
      <c r="N103" s="34"/>
      <c r="O103" s="34"/>
      <c r="P103" s="34"/>
      <c r="Q103" s="34"/>
      <c r="R103" s="34"/>
    </row>
    <row r="104" spans="1:18" x14ac:dyDescent="0.35">
      <c r="A104" s="7"/>
      <c r="B104" s="1" t="s">
        <v>134</v>
      </c>
      <c r="C104" s="44" t="s">
        <v>234</v>
      </c>
      <c r="D104" s="44" t="s">
        <v>233</v>
      </c>
      <c r="E104" s="44" t="s">
        <v>233</v>
      </c>
      <c r="F104" s="44" t="s">
        <v>234</v>
      </c>
      <c r="G104" s="44" t="s">
        <v>234</v>
      </c>
      <c r="H104" s="44" t="s">
        <v>234</v>
      </c>
      <c r="I104" s="44" t="s">
        <v>234</v>
      </c>
      <c r="J104" s="44" t="s">
        <v>234</v>
      </c>
      <c r="K104" s="44" t="s">
        <v>234</v>
      </c>
      <c r="L104" s="44" t="s">
        <v>234</v>
      </c>
      <c r="M104" s="44" t="s">
        <v>234</v>
      </c>
      <c r="N104" s="44" t="s">
        <v>234</v>
      </c>
      <c r="O104" s="34">
        <f>COUNTIF(C104:N104,"Yes")</f>
        <v>0</v>
      </c>
      <c r="P104" s="34">
        <f>COUNTIF(C104:N104,"No")</f>
        <v>2</v>
      </c>
      <c r="Q104" s="34">
        <f>COUNTIF(C104:N104, "Insufficient evidence")</f>
        <v>10</v>
      </c>
      <c r="R104" s="34" t="s">
        <v>241</v>
      </c>
    </row>
    <row r="105" spans="1:18" x14ac:dyDescent="0.35">
      <c r="A105" s="7"/>
      <c r="B105" s="1" t="s">
        <v>3</v>
      </c>
      <c r="C105" s="44" t="s">
        <v>234</v>
      </c>
      <c r="D105" s="44" t="s">
        <v>232</v>
      </c>
      <c r="E105" s="44" t="s">
        <v>232</v>
      </c>
      <c r="F105" s="44" t="s">
        <v>234</v>
      </c>
      <c r="G105" s="44" t="s">
        <v>234</v>
      </c>
      <c r="H105" s="44" t="s">
        <v>234</v>
      </c>
      <c r="I105" s="44" t="s">
        <v>234</v>
      </c>
      <c r="J105" s="44" t="s">
        <v>234</v>
      </c>
      <c r="K105" s="44" t="s">
        <v>234</v>
      </c>
      <c r="L105" s="44" t="s">
        <v>234</v>
      </c>
      <c r="M105" s="44" t="s">
        <v>234</v>
      </c>
      <c r="N105" s="44" t="s">
        <v>234</v>
      </c>
      <c r="O105" s="34">
        <f>COUNTIF(C105:N105,"Yes")</f>
        <v>2</v>
      </c>
      <c r="P105" s="34">
        <f>COUNTIF(C105:N105,"No")</f>
        <v>0</v>
      </c>
      <c r="Q105" s="34">
        <f>COUNTIF(C105:N105, "Insufficient evidence")</f>
        <v>10</v>
      </c>
      <c r="R105" s="34" t="s">
        <v>241</v>
      </c>
    </row>
    <row r="106" spans="1:18" ht="15" thickBot="1" x14ac:dyDescent="0.4">
      <c r="A106" s="9"/>
      <c r="B106" s="4"/>
      <c r="C106" s="34"/>
      <c r="D106" s="34"/>
      <c r="E106" s="34"/>
      <c r="F106" s="34"/>
      <c r="G106" s="34"/>
      <c r="H106" s="34"/>
      <c r="I106" s="34"/>
      <c r="J106" s="34"/>
      <c r="K106" s="34"/>
      <c r="L106" s="34"/>
      <c r="M106" s="34"/>
      <c r="N106" s="34"/>
      <c r="O106" s="34"/>
      <c r="P106" s="34"/>
      <c r="Q106" s="34"/>
      <c r="R106" s="34"/>
    </row>
    <row r="107" spans="1:18" x14ac:dyDescent="0.35">
      <c r="A107" s="8">
        <v>39</v>
      </c>
      <c r="B107" s="3" t="s">
        <v>128</v>
      </c>
      <c r="C107" s="34"/>
      <c r="D107" s="34"/>
      <c r="E107" s="34"/>
      <c r="F107" s="34"/>
      <c r="G107" s="34"/>
      <c r="H107" s="34"/>
      <c r="I107" s="34"/>
      <c r="J107" s="34"/>
      <c r="K107" s="34"/>
      <c r="L107" s="34"/>
      <c r="M107" s="34"/>
      <c r="N107" s="34"/>
      <c r="O107" s="34"/>
      <c r="P107" s="34"/>
      <c r="Q107" s="34"/>
      <c r="R107" s="34"/>
    </row>
    <row r="108" spans="1:18" x14ac:dyDescent="0.35">
      <c r="A108" s="7"/>
      <c r="B108" s="1" t="s">
        <v>134</v>
      </c>
      <c r="C108" s="44" t="s">
        <v>234</v>
      </c>
      <c r="D108" s="44" t="s">
        <v>234</v>
      </c>
      <c r="E108" s="44" t="s">
        <v>233</v>
      </c>
      <c r="F108" s="44" t="s">
        <v>234</v>
      </c>
      <c r="G108" s="44" t="s">
        <v>234</v>
      </c>
      <c r="H108" s="44" t="s">
        <v>234</v>
      </c>
      <c r="I108" s="44" t="s">
        <v>234</v>
      </c>
      <c r="J108" s="44" t="s">
        <v>234</v>
      </c>
      <c r="K108" s="44" t="s">
        <v>234</v>
      </c>
      <c r="L108" s="44" t="s">
        <v>234</v>
      </c>
      <c r="M108" s="44" t="s">
        <v>234</v>
      </c>
      <c r="N108" s="44" t="s">
        <v>234</v>
      </c>
      <c r="O108" s="34">
        <f>COUNTIF(C108:N108,"Yes")</f>
        <v>0</v>
      </c>
      <c r="P108" s="34">
        <f>COUNTIF(C108:N108,"No")</f>
        <v>1</v>
      </c>
      <c r="Q108" s="34">
        <f>COUNTIF(C108:N108, "Insufficient evidence")</f>
        <v>11</v>
      </c>
      <c r="R108" s="34" t="s">
        <v>241</v>
      </c>
    </row>
    <row r="109" spans="1:18" ht="15" thickBot="1" x14ac:dyDescent="0.4">
      <c r="A109" s="9"/>
      <c r="B109" s="4"/>
      <c r="C109" s="34"/>
      <c r="D109" s="34"/>
      <c r="E109" s="34"/>
      <c r="F109" s="34"/>
      <c r="G109" s="34"/>
      <c r="H109" s="34"/>
      <c r="I109" s="34"/>
      <c r="J109" s="34"/>
      <c r="K109" s="34"/>
      <c r="L109" s="34"/>
      <c r="M109" s="34"/>
      <c r="N109" s="34"/>
      <c r="O109" s="34"/>
      <c r="P109" s="34"/>
      <c r="Q109" s="34"/>
      <c r="R109" s="34"/>
    </row>
    <row r="110" spans="1:18" ht="15" thickBot="1" x14ac:dyDescent="0.4">
      <c r="A110" s="108" t="s">
        <v>13</v>
      </c>
      <c r="B110" s="109"/>
      <c r="C110" s="34"/>
      <c r="D110" s="34"/>
      <c r="E110" s="34"/>
      <c r="F110" s="34"/>
      <c r="G110" s="34"/>
      <c r="H110" s="34"/>
      <c r="I110" s="34"/>
      <c r="J110" s="34"/>
      <c r="K110" s="34"/>
      <c r="L110" s="34"/>
      <c r="M110" s="34"/>
      <c r="N110" s="34"/>
      <c r="O110" s="34"/>
      <c r="P110" s="34"/>
      <c r="Q110" s="34"/>
      <c r="R110" s="34"/>
    </row>
    <row r="111" spans="1:18" x14ac:dyDescent="0.35">
      <c r="A111" s="8">
        <v>42</v>
      </c>
      <c r="B111" s="8" t="s">
        <v>159</v>
      </c>
      <c r="C111" s="34"/>
      <c r="D111" s="34"/>
      <c r="E111" s="34"/>
      <c r="F111" s="34"/>
      <c r="G111" s="34"/>
      <c r="H111" s="34"/>
      <c r="I111" s="34"/>
      <c r="J111" s="34"/>
      <c r="K111" s="34"/>
      <c r="L111" s="34"/>
      <c r="M111" s="34"/>
      <c r="N111" s="34"/>
      <c r="O111" s="34"/>
      <c r="P111" s="34"/>
      <c r="Q111" s="34"/>
      <c r="R111" s="34"/>
    </row>
    <row r="112" spans="1:18" x14ac:dyDescent="0.35">
      <c r="A112" s="7"/>
      <c r="B112" s="7" t="s">
        <v>134</v>
      </c>
      <c r="C112" s="44" t="s">
        <v>234</v>
      </c>
      <c r="D112" s="44" t="s">
        <v>232</v>
      </c>
      <c r="E112" s="44" t="s">
        <v>234</v>
      </c>
      <c r="F112" s="44" t="s">
        <v>234</v>
      </c>
      <c r="G112" s="44" t="s">
        <v>234</v>
      </c>
      <c r="H112" s="44" t="s">
        <v>232</v>
      </c>
      <c r="I112" s="44" t="s">
        <v>234</v>
      </c>
      <c r="J112" s="44" t="s">
        <v>234</v>
      </c>
      <c r="K112" s="44" t="s">
        <v>234</v>
      </c>
      <c r="L112" s="44" t="s">
        <v>234</v>
      </c>
      <c r="M112" s="44" t="s">
        <v>234</v>
      </c>
      <c r="N112" s="44" t="s">
        <v>234</v>
      </c>
      <c r="O112" s="34">
        <f>COUNTIF(C112:N112,"Yes")</f>
        <v>2</v>
      </c>
      <c r="P112" s="34">
        <f>COUNTIF(C112:N112,"No")</f>
        <v>0</v>
      </c>
      <c r="Q112" s="34">
        <f>COUNTIF(C112:N112, "Insufficient evidence")</f>
        <v>10</v>
      </c>
      <c r="R112" s="34" t="s">
        <v>241</v>
      </c>
    </row>
    <row r="113" spans="1:18" x14ac:dyDescent="0.35">
      <c r="A113" s="7"/>
      <c r="B113" s="7" t="s">
        <v>3</v>
      </c>
      <c r="C113" s="44" t="s">
        <v>234</v>
      </c>
      <c r="D113" s="44" t="s">
        <v>232</v>
      </c>
      <c r="E113" s="44" t="s">
        <v>232</v>
      </c>
      <c r="F113" s="44" t="s">
        <v>234</v>
      </c>
      <c r="G113" s="44" t="s">
        <v>232</v>
      </c>
      <c r="H113" s="44" t="s">
        <v>232</v>
      </c>
      <c r="I113" s="44" t="s">
        <v>234</v>
      </c>
      <c r="J113" s="44" t="s">
        <v>234</v>
      </c>
      <c r="K113" s="44" t="s">
        <v>234</v>
      </c>
      <c r="L113" s="44" t="s">
        <v>234</v>
      </c>
      <c r="M113" s="44" t="s">
        <v>234</v>
      </c>
      <c r="N113" s="44" t="s">
        <v>234</v>
      </c>
      <c r="O113" s="34">
        <f>COUNTIF(C113:N113,"Yes")</f>
        <v>4</v>
      </c>
      <c r="P113" s="34">
        <f>COUNTIF(C113:N113,"No")</f>
        <v>0</v>
      </c>
      <c r="Q113" s="34">
        <f>COUNTIF(C113:N113, "Insufficient evidence")</f>
        <v>8</v>
      </c>
      <c r="R113" s="34" t="s">
        <v>247</v>
      </c>
    </row>
    <row r="114" spans="1:18" ht="15" thickBot="1" x14ac:dyDescent="0.4">
      <c r="A114" s="7"/>
      <c r="B114" s="1"/>
      <c r="C114" s="34"/>
      <c r="D114" s="34"/>
      <c r="E114" s="34"/>
      <c r="F114" s="34"/>
      <c r="G114" s="34"/>
      <c r="H114" s="34"/>
      <c r="I114" s="34"/>
      <c r="J114" s="34"/>
      <c r="K114" s="34"/>
      <c r="L114" s="34"/>
      <c r="M114" s="34"/>
      <c r="N114" s="34"/>
      <c r="O114" s="34"/>
      <c r="P114" s="34"/>
      <c r="Q114" s="34"/>
      <c r="R114" s="34"/>
    </row>
    <row r="115" spans="1:18" x14ac:dyDescent="0.35">
      <c r="A115" s="6">
        <v>43</v>
      </c>
      <c r="B115" s="6" t="s">
        <v>160</v>
      </c>
      <c r="C115" s="34"/>
      <c r="D115" s="34"/>
      <c r="E115" s="34"/>
      <c r="F115" s="34"/>
      <c r="G115" s="34"/>
      <c r="H115" s="34"/>
      <c r="I115" s="34"/>
      <c r="J115" s="34"/>
      <c r="K115" s="34"/>
      <c r="L115" s="34"/>
      <c r="M115" s="34"/>
      <c r="N115" s="34"/>
      <c r="O115" s="34"/>
      <c r="P115" s="34"/>
      <c r="Q115" s="34"/>
      <c r="R115" s="34"/>
    </row>
    <row r="116" spans="1:18" x14ac:dyDescent="0.35">
      <c r="A116" s="7"/>
      <c r="B116" s="7" t="s">
        <v>134</v>
      </c>
      <c r="C116" s="44" t="s">
        <v>234</v>
      </c>
      <c r="D116" s="44" t="s">
        <v>232</v>
      </c>
      <c r="E116" s="44" t="s">
        <v>234</v>
      </c>
      <c r="F116" s="44" t="s">
        <v>234</v>
      </c>
      <c r="G116" s="44" t="s">
        <v>234</v>
      </c>
      <c r="H116" s="44" t="s">
        <v>232</v>
      </c>
      <c r="I116" s="44" t="s">
        <v>234</v>
      </c>
      <c r="J116" s="44" t="s">
        <v>234</v>
      </c>
      <c r="K116" s="44" t="s">
        <v>234</v>
      </c>
      <c r="L116" s="44" t="s">
        <v>234</v>
      </c>
      <c r="M116" s="44" t="s">
        <v>234</v>
      </c>
      <c r="N116" s="44" t="s">
        <v>234</v>
      </c>
      <c r="O116" s="34">
        <f>COUNTIF(C116:N116,"Yes")</f>
        <v>2</v>
      </c>
      <c r="P116" s="34">
        <f>COUNTIF(C116:N116,"No")</f>
        <v>0</v>
      </c>
      <c r="Q116" s="34">
        <f>COUNTIF(C116:N116, "Insufficient evidence")</f>
        <v>10</v>
      </c>
      <c r="R116" s="34" t="s">
        <v>241</v>
      </c>
    </row>
    <row r="117" spans="1:18" x14ac:dyDescent="0.35">
      <c r="A117" s="7"/>
      <c r="B117" s="7" t="s">
        <v>3</v>
      </c>
      <c r="C117" s="44" t="s">
        <v>232</v>
      </c>
      <c r="D117" s="44" t="s">
        <v>232</v>
      </c>
      <c r="E117" s="44" t="s">
        <v>232</v>
      </c>
      <c r="F117" s="44" t="s">
        <v>234</v>
      </c>
      <c r="G117" s="44" t="s">
        <v>232</v>
      </c>
      <c r="H117" s="44" t="s">
        <v>232</v>
      </c>
      <c r="I117" s="44" t="s">
        <v>234</v>
      </c>
      <c r="J117" s="44" t="s">
        <v>232</v>
      </c>
      <c r="K117" s="44" t="s">
        <v>234</v>
      </c>
      <c r="L117" s="44" t="s">
        <v>234</v>
      </c>
      <c r="M117" s="44" t="s">
        <v>234</v>
      </c>
      <c r="N117" s="44" t="s">
        <v>234</v>
      </c>
      <c r="O117" s="34">
        <f>COUNTIF(C117:N117,"Yes")</f>
        <v>6</v>
      </c>
      <c r="P117" s="34">
        <f>COUNTIF(C117:N117,"No")</f>
        <v>0</v>
      </c>
      <c r="Q117" s="34">
        <f>COUNTIF(C117:N117, "Insufficient evidence")</f>
        <v>6</v>
      </c>
      <c r="R117" s="34" t="s">
        <v>247</v>
      </c>
    </row>
    <row r="118" spans="1:18" ht="15" thickBot="1" x14ac:dyDescent="0.4">
      <c r="A118" s="9"/>
      <c r="B118" s="4"/>
      <c r="C118" s="34"/>
      <c r="D118" s="34"/>
      <c r="E118" s="34"/>
      <c r="F118" s="34"/>
      <c r="G118" s="34"/>
      <c r="H118" s="34"/>
      <c r="I118" s="34"/>
      <c r="J118" s="34"/>
      <c r="K118" s="34"/>
      <c r="L118" s="34"/>
      <c r="M118" s="34"/>
      <c r="N118" s="34"/>
      <c r="O118" s="34"/>
      <c r="P118" s="34"/>
      <c r="Q118" s="34"/>
      <c r="R118" s="34"/>
    </row>
    <row r="119" spans="1:18" x14ac:dyDescent="0.35">
      <c r="A119" s="8">
        <v>44</v>
      </c>
      <c r="B119" s="8" t="s">
        <v>161</v>
      </c>
      <c r="C119" s="34"/>
      <c r="D119" s="34"/>
      <c r="E119" s="34"/>
      <c r="F119" s="34"/>
      <c r="G119" s="34"/>
      <c r="H119" s="34"/>
      <c r="I119" s="34"/>
      <c r="J119" s="34"/>
      <c r="K119" s="34"/>
      <c r="L119" s="34"/>
      <c r="M119" s="34"/>
      <c r="N119" s="34"/>
      <c r="O119" s="34"/>
      <c r="P119" s="34"/>
      <c r="Q119" s="34"/>
      <c r="R119" s="34"/>
    </row>
    <row r="120" spans="1:18" x14ac:dyDescent="0.35">
      <c r="A120" s="7"/>
      <c r="B120" s="7" t="s">
        <v>134</v>
      </c>
      <c r="C120" s="44" t="s">
        <v>234</v>
      </c>
      <c r="D120" s="44" t="s">
        <v>234</v>
      </c>
      <c r="E120" s="44" t="s">
        <v>234</v>
      </c>
      <c r="F120" s="44" t="s">
        <v>234</v>
      </c>
      <c r="G120" s="44" t="s">
        <v>234</v>
      </c>
      <c r="H120" s="44" t="s">
        <v>232</v>
      </c>
      <c r="I120" s="44" t="s">
        <v>234</v>
      </c>
      <c r="J120" s="44" t="s">
        <v>234</v>
      </c>
      <c r="K120" s="44" t="s">
        <v>234</v>
      </c>
      <c r="L120" s="44" t="s">
        <v>234</v>
      </c>
      <c r="M120" s="44" t="s">
        <v>234</v>
      </c>
      <c r="N120" s="44" t="s">
        <v>234</v>
      </c>
      <c r="O120" s="34">
        <f>COUNTIF(C120:N120,"Yes")</f>
        <v>1</v>
      </c>
      <c r="P120" s="34">
        <f>COUNTIF(C120:N120,"No")</f>
        <v>0</v>
      </c>
      <c r="Q120" s="34">
        <f>COUNTIF(C120:N120, "Insufficient evidence")</f>
        <v>11</v>
      </c>
      <c r="R120" s="34" t="s">
        <v>241</v>
      </c>
    </row>
    <row r="121" spans="1:18" x14ac:dyDescent="0.35">
      <c r="A121" s="7"/>
      <c r="B121" s="7" t="s">
        <v>3</v>
      </c>
      <c r="C121" s="44" t="s">
        <v>234</v>
      </c>
      <c r="D121" s="44" t="s">
        <v>234</v>
      </c>
      <c r="E121" s="44" t="s">
        <v>234</v>
      </c>
      <c r="F121" s="44" t="s">
        <v>234</v>
      </c>
      <c r="G121" s="44" t="s">
        <v>234</v>
      </c>
      <c r="H121" s="44" t="s">
        <v>232</v>
      </c>
      <c r="I121" s="44" t="s">
        <v>234</v>
      </c>
      <c r="J121" s="44" t="s">
        <v>234</v>
      </c>
      <c r="K121" s="44" t="s">
        <v>234</v>
      </c>
      <c r="L121" s="44" t="s">
        <v>234</v>
      </c>
      <c r="M121" s="44" t="s">
        <v>234</v>
      </c>
      <c r="N121" s="44" t="s">
        <v>234</v>
      </c>
      <c r="O121" s="34">
        <f>COUNTIF(C121:N121,"Yes")</f>
        <v>1</v>
      </c>
      <c r="P121" s="34">
        <f>COUNTIF(C121:N121,"No")</f>
        <v>0</v>
      </c>
      <c r="Q121" s="34">
        <f>COUNTIF(C121:N121, "Insufficient evidence")</f>
        <v>11</v>
      </c>
      <c r="R121" s="34" t="s">
        <v>241</v>
      </c>
    </row>
    <row r="122" spans="1:18" ht="15" thickBot="1" x14ac:dyDescent="0.4">
      <c r="A122" s="7"/>
      <c r="B122" s="1"/>
      <c r="C122" s="34"/>
      <c r="D122" s="34"/>
      <c r="E122" s="34"/>
      <c r="F122" s="34"/>
      <c r="G122" s="34"/>
      <c r="H122" s="34"/>
      <c r="I122" s="34"/>
      <c r="J122" s="34"/>
      <c r="K122" s="34"/>
      <c r="L122" s="34"/>
      <c r="M122" s="34"/>
      <c r="N122" s="34"/>
      <c r="O122" s="34"/>
      <c r="P122" s="34"/>
      <c r="Q122" s="34"/>
      <c r="R122" s="34"/>
    </row>
    <row r="123" spans="1:18" x14ac:dyDescent="0.35">
      <c r="A123" s="6">
        <v>45</v>
      </c>
      <c r="B123" s="6" t="s">
        <v>162</v>
      </c>
      <c r="C123" s="34"/>
      <c r="D123" s="34"/>
      <c r="E123" s="34"/>
      <c r="F123" s="34"/>
      <c r="G123" s="34"/>
      <c r="H123" s="34"/>
      <c r="I123" s="34"/>
      <c r="J123" s="34"/>
      <c r="K123" s="34"/>
      <c r="L123" s="34"/>
      <c r="M123" s="34"/>
      <c r="N123" s="34"/>
      <c r="O123" s="34"/>
      <c r="P123" s="34"/>
      <c r="Q123" s="34"/>
      <c r="R123" s="34"/>
    </row>
    <row r="124" spans="1:18" x14ac:dyDescent="0.35">
      <c r="A124" s="7"/>
      <c r="B124" s="7" t="s">
        <v>134</v>
      </c>
      <c r="C124" s="44" t="s">
        <v>234</v>
      </c>
      <c r="D124" s="44" t="s">
        <v>234</v>
      </c>
      <c r="E124" s="44" t="s">
        <v>234</v>
      </c>
      <c r="F124" s="44" t="s">
        <v>234</v>
      </c>
      <c r="G124" s="44" t="s">
        <v>234</v>
      </c>
      <c r="H124" s="44" t="s">
        <v>232</v>
      </c>
      <c r="I124" s="44" t="s">
        <v>234</v>
      </c>
      <c r="J124" s="44" t="s">
        <v>234</v>
      </c>
      <c r="K124" s="44" t="s">
        <v>234</v>
      </c>
      <c r="L124" s="44" t="s">
        <v>234</v>
      </c>
      <c r="M124" s="44" t="s">
        <v>234</v>
      </c>
      <c r="N124" s="44" t="s">
        <v>234</v>
      </c>
      <c r="O124" s="34">
        <f>COUNTIF(C124:N124,"Yes")</f>
        <v>1</v>
      </c>
      <c r="P124" s="34">
        <f>COUNTIF(C124:N124,"No")</f>
        <v>0</v>
      </c>
      <c r="Q124" s="34">
        <f>COUNTIF(C124:N124, "Insufficient evidence")</f>
        <v>11</v>
      </c>
      <c r="R124" s="34" t="s">
        <v>241</v>
      </c>
    </row>
    <row r="125" spans="1:18" x14ac:dyDescent="0.35">
      <c r="A125" s="7"/>
      <c r="B125" s="7" t="s">
        <v>3</v>
      </c>
      <c r="C125" s="44" t="s">
        <v>234</v>
      </c>
      <c r="D125" s="44" t="s">
        <v>234</v>
      </c>
      <c r="E125" s="44" t="s">
        <v>234</v>
      </c>
      <c r="F125" s="44" t="s">
        <v>234</v>
      </c>
      <c r="G125" s="44" t="s">
        <v>234</v>
      </c>
      <c r="H125" s="44" t="s">
        <v>232</v>
      </c>
      <c r="I125" s="44" t="s">
        <v>234</v>
      </c>
      <c r="J125" s="44" t="s">
        <v>234</v>
      </c>
      <c r="K125" s="44" t="s">
        <v>234</v>
      </c>
      <c r="L125" s="44" t="s">
        <v>234</v>
      </c>
      <c r="M125" s="44" t="s">
        <v>234</v>
      </c>
      <c r="N125" s="44" t="s">
        <v>234</v>
      </c>
      <c r="O125" s="34">
        <f>COUNTIF(C125:N125,"Yes")</f>
        <v>1</v>
      </c>
      <c r="P125" s="34">
        <f>COUNTIF(C125:N125,"No")</f>
        <v>0</v>
      </c>
      <c r="Q125" s="34">
        <f>COUNTIF(C125:N125, "Insufficient evidence")</f>
        <v>11</v>
      </c>
      <c r="R125" s="34" t="s">
        <v>241</v>
      </c>
    </row>
    <row r="126" spans="1:18" ht="15" thickBot="1" x14ac:dyDescent="0.4">
      <c r="A126" s="9"/>
      <c r="B126" s="4"/>
      <c r="C126" s="34"/>
      <c r="D126" s="34"/>
      <c r="E126" s="34"/>
      <c r="F126" s="34"/>
      <c r="G126" s="34"/>
      <c r="H126" s="34"/>
      <c r="I126" s="34"/>
      <c r="J126" s="34"/>
      <c r="K126" s="34"/>
      <c r="L126" s="34"/>
      <c r="M126" s="34"/>
      <c r="N126" s="34"/>
      <c r="O126" s="34"/>
      <c r="P126" s="34"/>
      <c r="Q126" s="34"/>
      <c r="R126" s="34"/>
    </row>
    <row r="127" spans="1:18" ht="15" thickBot="1" x14ac:dyDescent="0.4">
      <c r="A127" s="106" t="s">
        <v>1</v>
      </c>
      <c r="B127" s="107"/>
      <c r="C127" s="34"/>
      <c r="D127" s="34"/>
      <c r="E127" s="34"/>
      <c r="F127" s="34"/>
      <c r="G127" s="34"/>
      <c r="H127" s="34"/>
      <c r="I127" s="34"/>
      <c r="J127" s="34"/>
      <c r="K127" s="34"/>
      <c r="L127" s="34"/>
      <c r="M127" s="34"/>
      <c r="N127" s="34"/>
      <c r="O127" s="34"/>
      <c r="P127" s="34"/>
      <c r="Q127" s="34"/>
      <c r="R127" s="34"/>
    </row>
    <row r="128" spans="1:18" ht="15" thickBot="1" x14ac:dyDescent="0.4">
      <c r="A128" s="108" t="s">
        <v>111</v>
      </c>
      <c r="B128" s="109"/>
      <c r="C128" s="34"/>
      <c r="D128" s="34"/>
      <c r="E128" s="34"/>
      <c r="F128" s="34"/>
      <c r="G128" s="34"/>
      <c r="H128" s="34"/>
      <c r="I128" s="34"/>
      <c r="J128" s="34"/>
      <c r="K128" s="34"/>
      <c r="L128" s="34"/>
      <c r="M128" s="34"/>
      <c r="N128" s="34"/>
      <c r="O128" s="34"/>
      <c r="P128" s="34"/>
      <c r="Q128" s="34"/>
      <c r="R128" s="34"/>
    </row>
    <row r="129" spans="1:18" x14ac:dyDescent="0.35">
      <c r="A129" s="8">
        <v>47</v>
      </c>
      <c r="B129" s="3" t="s">
        <v>132</v>
      </c>
      <c r="C129" s="34"/>
      <c r="D129" s="34"/>
      <c r="E129" s="34"/>
      <c r="F129" s="34"/>
      <c r="G129" s="34"/>
      <c r="H129" s="34"/>
      <c r="I129" s="34"/>
      <c r="J129" s="34"/>
      <c r="K129" s="34"/>
      <c r="L129" s="34"/>
      <c r="M129" s="34"/>
      <c r="N129" s="34"/>
      <c r="O129" s="34"/>
      <c r="P129" s="34"/>
      <c r="Q129" s="34"/>
      <c r="R129" s="34"/>
    </row>
    <row r="130" spans="1:18" x14ac:dyDescent="0.35">
      <c r="A130" s="7"/>
      <c r="B130" s="7" t="s">
        <v>134</v>
      </c>
      <c r="C130" s="44" t="s">
        <v>234</v>
      </c>
      <c r="D130" s="44" t="s">
        <v>232</v>
      </c>
      <c r="E130" s="44" t="s">
        <v>234</v>
      </c>
      <c r="F130" s="44" t="s">
        <v>232</v>
      </c>
      <c r="G130" s="44" t="s">
        <v>232</v>
      </c>
      <c r="H130" s="44" t="s">
        <v>234</v>
      </c>
      <c r="I130" s="44" t="s">
        <v>232</v>
      </c>
      <c r="J130" s="44" t="s">
        <v>232</v>
      </c>
      <c r="K130" s="44" t="s">
        <v>232</v>
      </c>
      <c r="L130" s="44" t="s">
        <v>234</v>
      </c>
      <c r="M130" s="44" t="s">
        <v>234</v>
      </c>
      <c r="N130" s="44" t="s">
        <v>232</v>
      </c>
      <c r="O130" s="34">
        <f>COUNTIF(C130:N130,"Yes")</f>
        <v>7</v>
      </c>
      <c r="P130" s="34">
        <f>COUNTIF(C130:N130,"No")</f>
        <v>0</v>
      </c>
      <c r="Q130" s="34">
        <f>COUNTIF(C130:N130, "Insufficient evidence")</f>
        <v>5</v>
      </c>
      <c r="R130" s="34" t="s">
        <v>247</v>
      </c>
    </row>
    <row r="131" spans="1:18" x14ac:dyDescent="0.35">
      <c r="A131" s="7"/>
      <c r="B131" s="7" t="s">
        <v>3</v>
      </c>
      <c r="C131" s="44" t="s">
        <v>232</v>
      </c>
      <c r="D131" s="44" t="s">
        <v>232</v>
      </c>
      <c r="E131" s="44" t="s">
        <v>232</v>
      </c>
      <c r="F131" s="44" t="s">
        <v>232</v>
      </c>
      <c r="G131" s="44" t="s">
        <v>232</v>
      </c>
      <c r="H131" s="44" t="s">
        <v>234</v>
      </c>
      <c r="I131" s="44" t="s">
        <v>232</v>
      </c>
      <c r="J131" s="44" t="s">
        <v>232</v>
      </c>
      <c r="K131" s="44" t="s">
        <v>232</v>
      </c>
      <c r="L131" s="44" t="s">
        <v>234</v>
      </c>
      <c r="M131" s="44" t="s">
        <v>234</v>
      </c>
      <c r="N131" s="44" t="s">
        <v>232</v>
      </c>
      <c r="O131" s="34">
        <f>COUNTIF(C131:N131,"Yes")</f>
        <v>9</v>
      </c>
      <c r="P131" s="34">
        <f>COUNTIF(C131:N131,"No")</f>
        <v>0</v>
      </c>
      <c r="Q131" s="34">
        <f>COUNTIF(C131:N131, "Insufficient evidence")</f>
        <v>3</v>
      </c>
      <c r="R131" s="34" t="s">
        <v>246</v>
      </c>
    </row>
    <row r="132" spans="1:18" ht="15" thickBot="1" x14ac:dyDescent="0.4">
      <c r="A132" s="9"/>
      <c r="B132" s="4"/>
      <c r="C132" s="34"/>
      <c r="D132" s="34"/>
      <c r="E132" s="34"/>
      <c r="F132" s="34"/>
      <c r="G132" s="34"/>
      <c r="H132" s="34"/>
      <c r="I132" s="34"/>
      <c r="J132" s="34"/>
      <c r="K132" s="34"/>
      <c r="L132" s="34"/>
      <c r="M132" s="34"/>
      <c r="N132" s="34"/>
      <c r="O132" s="34"/>
      <c r="P132" s="34"/>
      <c r="Q132" s="34"/>
      <c r="R132" s="34"/>
    </row>
    <row r="133" spans="1:18" x14ac:dyDescent="0.35">
      <c r="A133" s="8">
        <v>48</v>
      </c>
      <c r="B133" s="3" t="s">
        <v>170</v>
      </c>
      <c r="C133" s="34"/>
      <c r="D133" s="34"/>
      <c r="E133" s="34"/>
      <c r="F133" s="34"/>
      <c r="G133" s="34"/>
      <c r="H133" s="34"/>
      <c r="I133" s="34"/>
      <c r="J133" s="34"/>
      <c r="K133" s="34"/>
      <c r="L133" s="34"/>
      <c r="M133" s="34"/>
      <c r="N133" s="34"/>
      <c r="O133" s="34"/>
      <c r="P133" s="34"/>
      <c r="Q133" s="34"/>
      <c r="R133" s="34"/>
    </row>
    <row r="134" spans="1:18" x14ac:dyDescent="0.35">
      <c r="A134" s="7"/>
      <c r="B134" s="7" t="s">
        <v>134</v>
      </c>
      <c r="C134" s="44" t="s">
        <v>234</v>
      </c>
      <c r="D134" s="44" t="s">
        <v>232</v>
      </c>
      <c r="E134" s="44" t="s">
        <v>233</v>
      </c>
      <c r="F134" s="44" t="s">
        <v>233</v>
      </c>
      <c r="G134" s="44" t="s">
        <v>234</v>
      </c>
      <c r="H134" s="44" t="s">
        <v>234</v>
      </c>
      <c r="I134" s="44" t="s">
        <v>234</v>
      </c>
      <c r="J134" s="44" t="s">
        <v>234</v>
      </c>
      <c r="K134" s="44" t="s">
        <v>221</v>
      </c>
      <c r="L134" s="44" t="s">
        <v>234</v>
      </c>
      <c r="M134" s="44" t="s">
        <v>233</v>
      </c>
      <c r="N134" s="44" t="s">
        <v>234</v>
      </c>
      <c r="O134" s="34">
        <f>COUNTIF(C134:N134,"Yes")</f>
        <v>1</v>
      </c>
      <c r="P134" s="34">
        <f>COUNTIF(C134:N134,"No")</f>
        <v>4</v>
      </c>
      <c r="Q134" s="34">
        <f>COUNTIF(C134:N134, "Insufficient evidence")</f>
        <v>7</v>
      </c>
      <c r="R134" s="34" t="s">
        <v>247</v>
      </c>
    </row>
    <row r="135" spans="1:18" x14ac:dyDescent="0.35">
      <c r="A135" s="7"/>
      <c r="B135" s="7" t="s">
        <v>3</v>
      </c>
      <c r="C135" s="44" t="s">
        <v>234</v>
      </c>
      <c r="D135" s="44" t="s">
        <v>232</v>
      </c>
      <c r="E135" s="44" t="s">
        <v>233</v>
      </c>
      <c r="F135" s="44" t="s">
        <v>233</v>
      </c>
      <c r="G135" s="44" t="s">
        <v>234</v>
      </c>
      <c r="H135" s="44" t="s">
        <v>234</v>
      </c>
      <c r="I135" s="44" t="s">
        <v>234</v>
      </c>
      <c r="J135" s="44" t="s">
        <v>234</v>
      </c>
      <c r="K135" s="44" t="s">
        <v>221</v>
      </c>
      <c r="L135" s="44" t="s">
        <v>234</v>
      </c>
      <c r="M135" s="44" t="s">
        <v>233</v>
      </c>
      <c r="N135" s="44" t="s">
        <v>234</v>
      </c>
      <c r="O135" s="34">
        <f>COUNTIF(C135:N135,"Yes")</f>
        <v>1</v>
      </c>
      <c r="P135" s="34">
        <f>COUNTIF(C135:N135,"No")</f>
        <v>4</v>
      </c>
      <c r="Q135" s="34">
        <f>COUNTIF(C135:N135, "Insufficient evidence")</f>
        <v>7</v>
      </c>
      <c r="R135" s="34" t="s">
        <v>247</v>
      </c>
    </row>
    <row r="136" spans="1:18" ht="15" thickBot="1" x14ac:dyDescent="0.4">
      <c r="A136" s="9"/>
      <c r="B136" s="4"/>
      <c r="C136" s="34"/>
      <c r="D136" s="34"/>
      <c r="E136" s="34"/>
      <c r="F136" s="34"/>
      <c r="G136" s="34"/>
      <c r="H136" s="34"/>
      <c r="I136" s="34"/>
      <c r="J136" s="34"/>
      <c r="K136" s="34"/>
      <c r="L136" s="34"/>
      <c r="M136" s="34"/>
      <c r="N136" s="34"/>
      <c r="O136" s="34"/>
      <c r="P136" s="34"/>
      <c r="Q136" s="34"/>
      <c r="R136" s="34"/>
    </row>
    <row r="137" spans="1:18" ht="15" thickBot="1" x14ac:dyDescent="0.4">
      <c r="A137" s="108" t="s">
        <v>15</v>
      </c>
      <c r="B137" s="109"/>
      <c r="C137" s="34"/>
      <c r="D137" s="34"/>
      <c r="E137" s="34"/>
      <c r="F137" s="34"/>
      <c r="G137" s="34"/>
      <c r="H137" s="34"/>
      <c r="I137" s="34"/>
      <c r="J137" s="34"/>
      <c r="K137" s="34"/>
      <c r="L137" s="34"/>
      <c r="M137" s="34"/>
      <c r="N137" s="34"/>
      <c r="O137" s="34"/>
      <c r="P137" s="34"/>
      <c r="Q137" s="34"/>
      <c r="R137" s="34"/>
    </row>
    <row r="138" spans="1:18" x14ac:dyDescent="0.35">
      <c r="A138" s="8">
        <v>52</v>
      </c>
      <c r="B138" s="3" t="s">
        <v>172</v>
      </c>
      <c r="C138" s="44" t="s">
        <v>234</v>
      </c>
      <c r="D138" s="44" t="s">
        <v>234</v>
      </c>
      <c r="E138" s="44" t="s">
        <v>234</v>
      </c>
      <c r="F138" s="44" t="s">
        <v>234</v>
      </c>
      <c r="G138" s="44" t="s">
        <v>234</v>
      </c>
      <c r="H138" s="44" t="s">
        <v>234</v>
      </c>
      <c r="I138" s="44" t="s">
        <v>234</v>
      </c>
      <c r="J138" s="44" t="s">
        <v>234</v>
      </c>
      <c r="K138" s="44" t="s">
        <v>234</v>
      </c>
      <c r="L138" s="44" t="s">
        <v>234</v>
      </c>
      <c r="M138" s="44" t="s">
        <v>233</v>
      </c>
      <c r="N138" s="44" t="s">
        <v>234</v>
      </c>
      <c r="O138" s="34">
        <f>COUNTIF(C138:N138,"Yes")</f>
        <v>0</v>
      </c>
      <c r="P138" s="34">
        <f>COUNTIF(C138:N138,"No")</f>
        <v>1</v>
      </c>
      <c r="Q138" s="34">
        <f>COUNTIF(C138:N138, "Insufficient evidence")</f>
        <v>11</v>
      </c>
      <c r="R138" s="34" t="s">
        <v>241</v>
      </c>
    </row>
    <row r="139" spans="1:18" ht="15" thickBot="1" x14ac:dyDescent="0.4">
      <c r="A139" s="7"/>
      <c r="B139" s="3"/>
      <c r="C139" s="34"/>
      <c r="D139" s="34"/>
      <c r="E139" s="34"/>
      <c r="F139" s="34"/>
      <c r="G139" s="34"/>
      <c r="H139" s="34"/>
      <c r="I139" s="34"/>
      <c r="J139" s="34"/>
      <c r="K139" s="34"/>
      <c r="L139" s="34"/>
      <c r="M139" s="34"/>
      <c r="N139" s="34"/>
      <c r="O139" s="34"/>
      <c r="P139" s="34"/>
      <c r="Q139" s="34"/>
      <c r="R139" s="34"/>
    </row>
    <row r="140" spans="1:18" x14ac:dyDescent="0.35">
      <c r="A140" s="8">
        <v>53</v>
      </c>
      <c r="B140" s="2" t="s">
        <v>173</v>
      </c>
      <c r="C140" s="44" t="s">
        <v>234</v>
      </c>
      <c r="D140" s="44" t="s">
        <v>234</v>
      </c>
      <c r="E140" s="44" t="s">
        <v>234</v>
      </c>
      <c r="F140" s="44" t="s">
        <v>234</v>
      </c>
      <c r="G140" s="44" t="s">
        <v>234</v>
      </c>
      <c r="H140" s="44" t="s">
        <v>234</v>
      </c>
      <c r="I140" s="44" t="s">
        <v>234</v>
      </c>
      <c r="J140" s="44" t="s">
        <v>234</v>
      </c>
      <c r="K140" s="44" t="s">
        <v>234</v>
      </c>
      <c r="L140" s="44" t="s">
        <v>234</v>
      </c>
      <c r="M140" s="44" t="s">
        <v>232</v>
      </c>
      <c r="N140" s="44" t="s">
        <v>234</v>
      </c>
      <c r="O140" s="34">
        <f>COUNTIF(C140:N140,"Yes")</f>
        <v>1</v>
      </c>
      <c r="P140" s="34">
        <f>COUNTIF(C140:N140,"No")</f>
        <v>0</v>
      </c>
      <c r="Q140" s="34">
        <f>COUNTIF(C140:N140, "Insufficient evidence")</f>
        <v>11</v>
      </c>
      <c r="R140" s="34" t="s">
        <v>241</v>
      </c>
    </row>
    <row r="141" spans="1:18" ht="15" thickBot="1" x14ac:dyDescent="0.4">
      <c r="A141" s="7"/>
      <c r="B141" s="5"/>
      <c r="C141" s="34"/>
      <c r="D141" s="34"/>
      <c r="E141" s="34"/>
      <c r="F141" s="34"/>
      <c r="G141" s="34"/>
      <c r="H141" s="34"/>
      <c r="I141" s="34"/>
      <c r="J141" s="34"/>
      <c r="K141" s="34"/>
      <c r="L141" s="34"/>
      <c r="M141" s="34"/>
      <c r="N141" s="34"/>
      <c r="O141" s="34"/>
      <c r="P141" s="34"/>
      <c r="Q141" s="34"/>
      <c r="R141" s="34"/>
    </row>
    <row r="142" spans="1:18" x14ac:dyDescent="0.35">
      <c r="A142" s="8">
        <v>54</v>
      </c>
      <c r="B142" s="3" t="s">
        <v>174</v>
      </c>
      <c r="C142" s="44" t="s">
        <v>234</v>
      </c>
      <c r="D142" s="44" t="s">
        <v>234</v>
      </c>
      <c r="E142" s="44" t="s">
        <v>234</v>
      </c>
      <c r="F142" s="44" t="s">
        <v>234</v>
      </c>
      <c r="G142" s="44" t="s">
        <v>234</v>
      </c>
      <c r="H142" s="44" t="s">
        <v>234</v>
      </c>
      <c r="I142" s="44" t="s">
        <v>234</v>
      </c>
      <c r="J142" s="44" t="s">
        <v>234</v>
      </c>
      <c r="K142" s="44" t="s">
        <v>234</v>
      </c>
      <c r="L142" s="44" t="s">
        <v>234</v>
      </c>
      <c r="M142" s="44" t="s">
        <v>233</v>
      </c>
      <c r="N142" s="44" t="s">
        <v>234</v>
      </c>
      <c r="O142" s="34">
        <f>COUNTIF(C142:N142,"Yes")</f>
        <v>0</v>
      </c>
      <c r="P142" s="34">
        <f>COUNTIF(C142:N142,"No")</f>
        <v>1</v>
      </c>
      <c r="Q142" s="34">
        <f>COUNTIF(C142:N142, "Insufficient evidence")</f>
        <v>11</v>
      </c>
      <c r="R142" s="34" t="s">
        <v>241</v>
      </c>
    </row>
    <row r="143" spans="1:18" ht="15" thickBot="1" x14ac:dyDescent="0.4">
      <c r="A143" s="9"/>
      <c r="B143" s="5"/>
      <c r="C143" s="34"/>
      <c r="D143" s="34"/>
      <c r="E143" s="34"/>
      <c r="F143" s="34"/>
      <c r="G143" s="34"/>
      <c r="H143" s="34"/>
      <c r="I143" s="34"/>
      <c r="J143" s="34"/>
      <c r="K143" s="34"/>
      <c r="L143" s="34"/>
      <c r="M143" s="34"/>
      <c r="N143" s="34"/>
      <c r="O143" s="34"/>
      <c r="P143" s="34"/>
      <c r="Q143" s="34"/>
      <c r="R143" s="34"/>
    </row>
    <row r="144" spans="1:18" ht="15" thickBot="1" x14ac:dyDescent="0.4">
      <c r="A144" s="108" t="s">
        <v>17</v>
      </c>
      <c r="B144" s="109"/>
      <c r="C144" s="34"/>
      <c r="D144" s="34"/>
      <c r="E144" s="34"/>
      <c r="F144" s="34"/>
      <c r="G144" s="34"/>
      <c r="H144" s="34"/>
      <c r="I144" s="34"/>
      <c r="J144" s="34"/>
      <c r="K144" s="34"/>
      <c r="L144" s="34"/>
      <c r="M144" s="34"/>
      <c r="N144" s="34"/>
      <c r="O144" s="34"/>
      <c r="P144" s="34"/>
      <c r="Q144" s="34"/>
      <c r="R144" s="34"/>
    </row>
    <row r="145" spans="1:18" x14ac:dyDescent="0.35">
      <c r="A145" s="6">
        <v>55</v>
      </c>
      <c r="B145" s="2" t="s">
        <v>18</v>
      </c>
      <c r="C145" s="34"/>
      <c r="D145" s="34"/>
      <c r="E145" s="34"/>
      <c r="F145" s="34"/>
      <c r="G145" s="34"/>
      <c r="H145" s="34"/>
      <c r="I145" s="34"/>
      <c r="J145" s="34"/>
      <c r="K145" s="34"/>
      <c r="L145" s="34"/>
      <c r="M145" s="34"/>
      <c r="N145" s="34"/>
      <c r="O145" s="34"/>
      <c r="P145" s="34"/>
      <c r="Q145" s="34"/>
      <c r="R145" s="34"/>
    </row>
    <row r="146" spans="1:18" x14ac:dyDescent="0.35">
      <c r="A146" s="7"/>
      <c r="B146" s="7" t="s">
        <v>134</v>
      </c>
      <c r="C146" s="44" t="s">
        <v>234</v>
      </c>
      <c r="D146" s="44" t="s">
        <v>232</v>
      </c>
      <c r="E146" s="44" t="s">
        <v>234</v>
      </c>
      <c r="F146" s="44" t="s">
        <v>232</v>
      </c>
      <c r="G146" s="44" t="s">
        <v>232</v>
      </c>
      <c r="H146" s="44" t="s">
        <v>234</v>
      </c>
      <c r="I146" s="44" t="s">
        <v>232</v>
      </c>
      <c r="J146" s="44" t="s">
        <v>232</v>
      </c>
      <c r="K146" s="44" t="s">
        <v>234</v>
      </c>
      <c r="L146" s="44" t="s">
        <v>234</v>
      </c>
      <c r="M146" s="44" t="s">
        <v>233</v>
      </c>
      <c r="N146" s="44" t="s">
        <v>232</v>
      </c>
      <c r="O146" s="34">
        <f>COUNTIF(C146:N146,"Yes")</f>
        <v>6</v>
      </c>
      <c r="P146" s="34">
        <f>COUNTIF(C146:N146,"No")</f>
        <v>1</v>
      </c>
      <c r="Q146" s="34">
        <f>COUNTIF(C146:N146, "Insufficient evidence")</f>
        <v>5</v>
      </c>
      <c r="R146" s="34" t="s">
        <v>247</v>
      </c>
    </row>
    <row r="147" spans="1:18" x14ac:dyDescent="0.35">
      <c r="A147" s="7"/>
      <c r="B147" s="7" t="s">
        <v>3</v>
      </c>
      <c r="C147" s="44" t="s">
        <v>232</v>
      </c>
      <c r="D147" s="44" t="s">
        <v>232</v>
      </c>
      <c r="E147" s="44" t="s">
        <v>232</v>
      </c>
      <c r="F147" s="44" t="s">
        <v>232</v>
      </c>
      <c r="G147" s="44" t="s">
        <v>232</v>
      </c>
      <c r="H147" s="44" t="s">
        <v>232</v>
      </c>
      <c r="I147" s="44" t="s">
        <v>232</v>
      </c>
      <c r="J147" s="44" t="s">
        <v>232</v>
      </c>
      <c r="K147" s="44" t="s">
        <v>234</v>
      </c>
      <c r="L147" s="44" t="s">
        <v>234</v>
      </c>
      <c r="M147" s="44" t="s">
        <v>233</v>
      </c>
      <c r="N147" s="44" t="s">
        <v>232</v>
      </c>
      <c r="O147" s="34">
        <f>COUNTIF(C147:N147,"Yes")</f>
        <v>9</v>
      </c>
      <c r="P147" s="34">
        <f>COUNTIF(C147:N147,"No")</f>
        <v>1</v>
      </c>
      <c r="Q147" s="34">
        <f>COUNTIF(C147:N147, "Insufficient evidence")</f>
        <v>2</v>
      </c>
      <c r="R147" s="34" t="s">
        <v>246</v>
      </c>
    </row>
    <row r="148" spans="1:18" ht="15" thickBot="1" x14ac:dyDescent="0.4">
      <c r="A148" s="9"/>
      <c r="B148" s="9"/>
      <c r="C148" s="34"/>
      <c r="D148" s="34"/>
      <c r="E148" s="34"/>
      <c r="F148" s="34"/>
      <c r="G148" s="34"/>
      <c r="H148" s="34"/>
      <c r="I148" s="34"/>
      <c r="J148" s="34"/>
      <c r="K148" s="34"/>
      <c r="L148" s="34"/>
      <c r="M148" s="34"/>
      <c r="N148" s="34"/>
      <c r="O148" s="34"/>
      <c r="P148" s="34"/>
      <c r="Q148" s="34"/>
      <c r="R148" s="34"/>
    </row>
    <row r="149" spans="1:18" x14ac:dyDescent="0.35">
      <c r="A149" s="3">
        <v>56</v>
      </c>
      <c r="B149" s="3" t="s">
        <v>84</v>
      </c>
      <c r="C149" s="34"/>
      <c r="D149" s="34"/>
      <c r="E149" s="34"/>
      <c r="F149" s="34"/>
      <c r="G149" s="34"/>
      <c r="H149" s="34"/>
      <c r="I149" s="34"/>
      <c r="J149" s="34"/>
      <c r="K149" s="34"/>
      <c r="L149" s="34"/>
      <c r="M149" s="34"/>
      <c r="N149" s="34"/>
      <c r="O149" s="34"/>
      <c r="P149" s="34"/>
      <c r="Q149" s="34"/>
      <c r="R149" s="34"/>
    </row>
    <row r="150" spans="1:18" x14ac:dyDescent="0.35">
      <c r="A150" s="1"/>
      <c r="B150" s="1" t="s">
        <v>134</v>
      </c>
      <c r="C150" s="44" t="s">
        <v>234</v>
      </c>
      <c r="D150" s="44" t="s">
        <v>232</v>
      </c>
      <c r="E150" s="44" t="s">
        <v>234</v>
      </c>
      <c r="F150" s="44" t="s">
        <v>234</v>
      </c>
      <c r="G150" s="44" t="s">
        <v>234</v>
      </c>
      <c r="H150" s="44" t="s">
        <v>234</v>
      </c>
      <c r="I150" s="44" t="s">
        <v>234</v>
      </c>
      <c r="J150" s="44" t="s">
        <v>232</v>
      </c>
      <c r="K150" s="44" t="s">
        <v>234</v>
      </c>
      <c r="L150" s="44" t="s">
        <v>234</v>
      </c>
      <c r="M150" s="44" t="s">
        <v>232</v>
      </c>
      <c r="N150" s="44" t="s">
        <v>234</v>
      </c>
      <c r="O150" s="34">
        <f>COUNTIF(C150:N150,"Yes")</f>
        <v>3</v>
      </c>
      <c r="P150" s="34">
        <f>COUNTIF(C150:N150,"No")</f>
        <v>0</v>
      </c>
      <c r="Q150" s="34">
        <f>COUNTIF(C150:N150, "Insufficient evidence")</f>
        <v>9</v>
      </c>
      <c r="R150" s="34" t="s">
        <v>246</v>
      </c>
    </row>
    <row r="151" spans="1:18" x14ac:dyDescent="0.35">
      <c r="A151" s="1"/>
      <c r="B151" s="1" t="s">
        <v>3</v>
      </c>
      <c r="C151" s="44" t="s">
        <v>234</v>
      </c>
      <c r="D151" s="44" t="s">
        <v>232</v>
      </c>
      <c r="E151" s="44" t="s">
        <v>232</v>
      </c>
      <c r="F151" s="44" t="s">
        <v>232</v>
      </c>
      <c r="G151" s="44" t="s">
        <v>232</v>
      </c>
      <c r="H151" s="44" t="s">
        <v>232</v>
      </c>
      <c r="I151" s="44" t="s">
        <v>234</v>
      </c>
      <c r="J151" s="44" t="s">
        <v>232</v>
      </c>
      <c r="K151" s="44" t="s">
        <v>234</v>
      </c>
      <c r="L151" s="44" t="s">
        <v>234</v>
      </c>
      <c r="M151" s="44" t="s">
        <v>232</v>
      </c>
      <c r="N151" s="44" t="s">
        <v>234</v>
      </c>
      <c r="O151" s="34">
        <f>COUNTIF(C151:N151,"Yes")</f>
        <v>7</v>
      </c>
      <c r="P151" s="34">
        <f>COUNTIF(C151:N151,"No")</f>
        <v>0</v>
      </c>
      <c r="Q151" s="34">
        <f>COUNTIF(C151:N151, "Insufficient evidence")</f>
        <v>5</v>
      </c>
      <c r="R151" s="34" t="s">
        <v>247</v>
      </c>
    </row>
    <row r="152" spans="1:18" ht="15" thickBot="1" x14ac:dyDescent="0.4">
      <c r="A152" s="1"/>
      <c r="B152" s="1"/>
      <c r="C152" s="34"/>
      <c r="D152" s="34"/>
      <c r="E152" s="34"/>
      <c r="F152" s="34"/>
      <c r="G152" s="34"/>
      <c r="H152" s="34"/>
      <c r="I152" s="34"/>
      <c r="J152" s="34"/>
      <c r="K152" s="34"/>
      <c r="L152" s="34"/>
      <c r="M152" s="34"/>
      <c r="N152" s="34"/>
      <c r="O152" s="34"/>
      <c r="P152" s="34"/>
      <c r="Q152" s="34"/>
      <c r="R152" s="34"/>
    </row>
    <row r="153" spans="1:18" x14ac:dyDescent="0.35">
      <c r="A153" s="2">
        <v>57</v>
      </c>
      <c r="B153" s="2" t="s">
        <v>114</v>
      </c>
      <c r="C153" s="34"/>
      <c r="D153" s="34"/>
      <c r="E153" s="34"/>
      <c r="F153" s="34"/>
      <c r="G153" s="34"/>
      <c r="H153" s="34"/>
      <c r="I153" s="34"/>
      <c r="J153" s="34"/>
      <c r="K153" s="34"/>
      <c r="L153" s="34"/>
      <c r="M153" s="34"/>
      <c r="N153" s="34"/>
      <c r="O153" s="34"/>
      <c r="P153" s="34"/>
      <c r="Q153" s="34"/>
      <c r="R153" s="34"/>
    </row>
    <row r="154" spans="1:18" x14ac:dyDescent="0.35">
      <c r="A154" s="1"/>
      <c r="B154" s="1" t="s">
        <v>134</v>
      </c>
      <c r="C154" s="44" t="s">
        <v>234</v>
      </c>
      <c r="D154" s="44" t="s">
        <v>234</v>
      </c>
      <c r="E154" s="44" t="s">
        <v>234</v>
      </c>
      <c r="F154" s="44" t="s">
        <v>234</v>
      </c>
      <c r="G154" s="44" t="s">
        <v>234</v>
      </c>
      <c r="H154" s="44" t="s">
        <v>234</v>
      </c>
      <c r="I154" s="44" t="s">
        <v>234</v>
      </c>
      <c r="J154" s="44" t="s">
        <v>234</v>
      </c>
      <c r="K154" s="44" t="s">
        <v>234</v>
      </c>
      <c r="L154" s="44" t="s">
        <v>234</v>
      </c>
      <c r="M154" s="44" t="s">
        <v>234</v>
      </c>
      <c r="N154" s="44" t="s">
        <v>234</v>
      </c>
      <c r="O154" s="34">
        <f>COUNTIF(C154:N154,"Yes")</f>
        <v>0</v>
      </c>
      <c r="P154" s="34">
        <f>COUNTIF(C154:N154,"No")</f>
        <v>0</v>
      </c>
      <c r="Q154" s="34">
        <f>COUNTIF(C154:N154, "Insufficient evidence")</f>
        <v>12</v>
      </c>
      <c r="R154" s="34" t="s">
        <v>241</v>
      </c>
    </row>
    <row r="155" spans="1:18" x14ac:dyDescent="0.35">
      <c r="A155" s="1"/>
      <c r="B155" s="1" t="s">
        <v>3</v>
      </c>
      <c r="C155" s="44" t="s">
        <v>234</v>
      </c>
      <c r="D155" s="44" t="s">
        <v>234</v>
      </c>
      <c r="E155" s="44" t="s">
        <v>232</v>
      </c>
      <c r="F155" s="44" t="s">
        <v>233</v>
      </c>
      <c r="G155" s="44" t="s">
        <v>232</v>
      </c>
      <c r="H155" s="44" t="s">
        <v>232</v>
      </c>
      <c r="I155" s="44" t="s">
        <v>234</v>
      </c>
      <c r="J155" s="44" t="s">
        <v>234</v>
      </c>
      <c r="K155" s="44" t="s">
        <v>234</v>
      </c>
      <c r="L155" s="44" t="s">
        <v>234</v>
      </c>
      <c r="M155" s="44" t="s">
        <v>234</v>
      </c>
      <c r="N155" s="44" t="s">
        <v>234</v>
      </c>
      <c r="O155" s="34">
        <f>COUNTIF(C155:N155,"Yes")</f>
        <v>3</v>
      </c>
      <c r="P155" s="34">
        <f>COUNTIF(C155:N155,"No")</f>
        <v>1</v>
      </c>
      <c r="Q155" s="34">
        <f>COUNTIF(C155:N155, "Insufficient evidence")</f>
        <v>8</v>
      </c>
      <c r="R155" s="34" t="s">
        <v>247</v>
      </c>
    </row>
    <row r="156" spans="1:18" ht="15" thickBot="1" x14ac:dyDescent="0.4">
      <c r="A156" s="1"/>
      <c r="B156" s="1"/>
      <c r="C156" s="34"/>
      <c r="D156" s="34"/>
      <c r="E156" s="34"/>
      <c r="F156" s="34"/>
      <c r="G156" s="34"/>
      <c r="H156" s="34"/>
      <c r="I156" s="34"/>
      <c r="J156" s="34"/>
      <c r="K156" s="34"/>
      <c r="L156" s="34"/>
      <c r="M156" s="34"/>
      <c r="N156" s="34"/>
      <c r="O156" s="34"/>
      <c r="P156" s="34"/>
      <c r="Q156" s="34"/>
      <c r="R156" s="34"/>
    </row>
    <row r="157" spans="1:18" x14ac:dyDescent="0.35">
      <c r="A157" s="2">
        <v>58</v>
      </c>
      <c r="B157" s="2" t="s">
        <v>85</v>
      </c>
      <c r="C157" s="34"/>
      <c r="D157" s="34"/>
      <c r="E157" s="34"/>
      <c r="F157" s="34"/>
      <c r="G157" s="34"/>
      <c r="H157" s="34"/>
      <c r="I157" s="34"/>
      <c r="J157" s="34"/>
      <c r="K157" s="34"/>
      <c r="L157" s="34"/>
      <c r="M157" s="34"/>
      <c r="N157" s="34"/>
      <c r="O157" s="34"/>
      <c r="P157" s="34"/>
      <c r="Q157" s="34"/>
      <c r="R157" s="34"/>
    </row>
    <row r="158" spans="1:18" x14ac:dyDescent="0.35">
      <c r="A158" s="1"/>
      <c r="B158" s="1" t="s">
        <v>3</v>
      </c>
      <c r="C158" s="44" t="s">
        <v>234</v>
      </c>
      <c r="D158" s="44" t="s">
        <v>234</v>
      </c>
      <c r="E158" s="44" t="s">
        <v>234</v>
      </c>
      <c r="F158" s="44" t="s">
        <v>234</v>
      </c>
      <c r="G158" s="44" t="s">
        <v>234</v>
      </c>
      <c r="H158" s="44" t="s">
        <v>234</v>
      </c>
      <c r="I158" s="44" t="s">
        <v>234</v>
      </c>
      <c r="J158" s="44" t="s">
        <v>234</v>
      </c>
      <c r="K158" s="44" t="s">
        <v>234</v>
      </c>
      <c r="L158" s="44" t="s">
        <v>234</v>
      </c>
      <c r="M158" s="44" t="s">
        <v>233</v>
      </c>
      <c r="N158" s="44" t="s">
        <v>234</v>
      </c>
      <c r="O158" s="34">
        <f>COUNTIF(C158:N158,"Yes")</f>
        <v>0</v>
      </c>
      <c r="P158" s="34">
        <f>COUNTIF(C158:N158,"No")</f>
        <v>1</v>
      </c>
      <c r="Q158" s="34">
        <f>COUNTIF(C158:N158, "Insufficient evidence")</f>
        <v>11</v>
      </c>
      <c r="R158" s="34" t="s">
        <v>241</v>
      </c>
    </row>
    <row r="159" spans="1:18" ht="15" thickBot="1" x14ac:dyDescent="0.4">
      <c r="A159" s="1"/>
      <c r="B159" s="1"/>
      <c r="C159" s="34"/>
      <c r="D159" s="34"/>
      <c r="E159" s="34"/>
      <c r="F159" s="34"/>
      <c r="G159" s="34"/>
      <c r="H159" s="34"/>
      <c r="I159" s="34"/>
      <c r="J159" s="34"/>
      <c r="K159" s="34"/>
      <c r="L159" s="34"/>
      <c r="M159" s="34"/>
      <c r="N159" s="34"/>
      <c r="O159" s="34"/>
      <c r="P159" s="34"/>
      <c r="Q159" s="34"/>
      <c r="R159" s="34"/>
    </row>
    <row r="160" spans="1:18" ht="15" thickBot="1" x14ac:dyDescent="0.4">
      <c r="A160" s="106" t="s">
        <v>4</v>
      </c>
      <c r="B160" s="107"/>
      <c r="C160" s="34"/>
      <c r="D160" s="34"/>
      <c r="E160" s="34"/>
      <c r="F160" s="34"/>
      <c r="G160" s="34"/>
      <c r="H160" s="34"/>
      <c r="I160" s="34"/>
      <c r="J160" s="34"/>
      <c r="K160" s="34"/>
      <c r="L160" s="34"/>
      <c r="M160" s="34"/>
      <c r="N160" s="34"/>
      <c r="O160" s="34"/>
      <c r="P160" s="34"/>
      <c r="Q160" s="34"/>
      <c r="R160" s="34"/>
    </row>
    <row r="161" spans="1:18" ht="15" thickBot="1" x14ac:dyDescent="0.4">
      <c r="A161" s="108" t="s">
        <v>32</v>
      </c>
      <c r="B161" s="109"/>
      <c r="C161" s="34"/>
      <c r="D161" s="34"/>
      <c r="E161" s="34"/>
      <c r="F161" s="34"/>
      <c r="G161" s="34"/>
      <c r="H161" s="34"/>
      <c r="I161" s="34"/>
      <c r="J161" s="34"/>
      <c r="K161" s="34"/>
      <c r="L161" s="34"/>
      <c r="M161" s="34"/>
      <c r="N161" s="34"/>
      <c r="O161" s="34"/>
      <c r="P161" s="34"/>
      <c r="Q161" s="34"/>
      <c r="R161" s="34"/>
    </row>
    <row r="162" spans="1:18" x14ac:dyDescent="0.35">
      <c r="A162" s="8">
        <v>60</v>
      </c>
      <c r="B162" s="8" t="s">
        <v>176</v>
      </c>
      <c r="C162" s="34"/>
      <c r="D162" s="34"/>
      <c r="E162" s="34"/>
      <c r="F162" s="34"/>
      <c r="G162" s="34"/>
      <c r="H162" s="34"/>
      <c r="I162" s="34"/>
      <c r="J162" s="34"/>
      <c r="K162" s="34"/>
      <c r="L162" s="34"/>
      <c r="M162" s="34"/>
      <c r="N162" s="34"/>
      <c r="O162" s="34"/>
      <c r="P162" s="34"/>
      <c r="Q162" s="34"/>
      <c r="R162" s="34"/>
    </row>
    <row r="163" spans="1:18" x14ac:dyDescent="0.35">
      <c r="A163" s="7"/>
      <c r="B163" s="7" t="s">
        <v>177</v>
      </c>
      <c r="C163" s="44" t="s">
        <v>233</v>
      </c>
      <c r="D163" s="44" t="s">
        <v>233</v>
      </c>
      <c r="E163" s="44" t="s">
        <v>233</v>
      </c>
      <c r="F163" s="44" t="s">
        <v>233</v>
      </c>
      <c r="G163" s="44" t="s">
        <v>233</v>
      </c>
      <c r="H163" s="44" t="s">
        <v>234</v>
      </c>
      <c r="I163" s="44" t="s">
        <v>233</v>
      </c>
      <c r="J163" s="44" t="s">
        <v>233</v>
      </c>
      <c r="K163" s="44" t="s">
        <v>233</v>
      </c>
      <c r="L163" s="44" t="s">
        <v>234</v>
      </c>
      <c r="M163" s="44" t="s">
        <v>233</v>
      </c>
      <c r="N163" s="44" t="s">
        <v>244</v>
      </c>
      <c r="O163" s="34">
        <f>COUNTIF(C163:N163,"Yes")</f>
        <v>0</v>
      </c>
      <c r="P163" s="34">
        <f>COUNTIF(C163:N163,"No")</f>
        <v>10</v>
      </c>
      <c r="Q163" s="34">
        <f>COUNTIF(C163:N163, "Insufficient evidence")</f>
        <v>2</v>
      </c>
      <c r="R163" s="34" t="s">
        <v>242</v>
      </c>
    </row>
    <row r="164" spans="1:18" x14ac:dyDescent="0.35">
      <c r="A164" s="7"/>
      <c r="B164" s="7" t="s">
        <v>178</v>
      </c>
      <c r="C164" s="44" t="s">
        <v>234</v>
      </c>
      <c r="D164" s="44" t="s">
        <v>232</v>
      </c>
      <c r="E164" s="44" t="s">
        <v>234</v>
      </c>
      <c r="F164" s="44" t="s">
        <v>232</v>
      </c>
      <c r="G164" s="44" t="s">
        <v>234</v>
      </c>
      <c r="H164" s="44" t="s">
        <v>232</v>
      </c>
      <c r="I164" s="44" t="s">
        <v>232</v>
      </c>
      <c r="J164" s="44" t="s">
        <v>232</v>
      </c>
      <c r="K164" s="44" t="s">
        <v>232</v>
      </c>
      <c r="L164" s="44" t="s">
        <v>234</v>
      </c>
      <c r="M164" s="44" t="s">
        <v>232</v>
      </c>
      <c r="N164" s="44" t="s">
        <v>243</v>
      </c>
      <c r="O164" s="34">
        <f>COUNTIF(C164:N164,"Yes")</f>
        <v>8</v>
      </c>
      <c r="P164" s="34">
        <f>COUNTIF(C164:N164,"No")</f>
        <v>0</v>
      </c>
      <c r="Q164" s="34">
        <f>COUNTIF(C164:N164, "Insufficient evidence")</f>
        <v>4</v>
      </c>
      <c r="R164" s="34" t="s">
        <v>247</v>
      </c>
    </row>
    <row r="165" spans="1:18" x14ac:dyDescent="0.35">
      <c r="A165" s="7"/>
      <c r="B165" s="7" t="s">
        <v>124</v>
      </c>
      <c r="C165" s="44" t="s">
        <v>234</v>
      </c>
      <c r="D165" s="44" t="s">
        <v>232</v>
      </c>
      <c r="E165" s="44" t="s">
        <v>234</v>
      </c>
      <c r="F165" s="44" t="s">
        <v>232</v>
      </c>
      <c r="G165" s="44" t="s">
        <v>232</v>
      </c>
      <c r="H165" s="44" t="s">
        <v>232</v>
      </c>
      <c r="I165" s="44" t="s">
        <v>232</v>
      </c>
      <c r="J165" s="44" t="s">
        <v>232</v>
      </c>
      <c r="K165" s="44" t="s">
        <v>232</v>
      </c>
      <c r="L165" s="44" t="s">
        <v>234</v>
      </c>
      <c r="M165" s="44" t="s">
        <v>232</v>
      </c>
      <c r="N165" s="44" t="s">
        <v>243</v>
      </c>
      <c r="O165" s="34">
        <f>COUNTIF(C165:N165,"Yes")</f>
        <v>9</v>
      </c>
      <c r="P165" s="34">
        <f>COUNTIF(C165:N165,"No")</f>
        <v>0</v>
      </c>
      <c r="Q165" s="34">
        <f>COUNTIF(C165:N165, "Insufficient evidence")</f>
        <v>3</v>
      </c>
      <c r="R165" s="34" t="s">
        <v>246</v>
      </c>
    </row>
    <row r="166" spans="1:18" x14ac:dyDescent="0.35">
      <c r="A166" s="7"/>
      <c r="B166" s="7" t="s">
        <v>179</v>
      </c>
      <c r="C166" s="44" t="s">
        <v>234</v>
      </c>
      <c r="D166" s="44" t="s">
        <v>232</v>
      </c>
      <c r="E166" s="44" t="s">
        <v>234</v>
      </c>
      <c r="F166" s="44" t="s">
        <v>232</v>
      </c>
      <c r="G166" s="44" t="s">
        <v>232</v>
      </c>
      <c r="H166" s="44" t="s">
        <v>232</v>
      </c>
      <c r="I166" s="44" t="s">
        <v>232</v>
      </c>
      <c r="J166" s="44" t="s">
        <v>232</v>
      </c>
      <c r="K166" s="44" t="s">
        <v>232</v>
      </c>
      <c r="L166" s="44" t="s">
        <v>234</v>
      </c>
      <c r="M166" s="44" t="s">
        <v>232</v>
      </c>
      <c r="N166" s="44" t="s">
        <v>234</v>
      </c>
      <c r="O166" s="34">
        <f>COUNTIF(C166:N166,"Yes")</f>
        <v>8</v>
      </c>
      <c r="P166" s="34">
        <f>COUNTIF(C166:N166,"No")</f>
        <v>0</v>
      </c>
      <c r="Q166" s="34">
        <f>COUNTIF(C166:N166, "Insufficient evidence")</f>
        <v>4</v>
      </c>
      <c r="R166" s="34" t="s">
        <v>247</v>
      </c>
    </row>
    <row r="167" spans="1:18" ht="15" thickBot="1" x14ac:dyDescent="0.4">
      <c r="A167" s="9"/>
      <c r="B167" s="9"/>
      <c r="C167" s="34"/>
      <c r="D167" s="34"/>
      <c r="E167" s="34"/>
      <c r="F167" s="34"/>
      <c r="G167" s="34"/>
      <c r="H167" s="34"/>
      <c r="I167" s="34"/>
      <c r="J167" s="34"/>
      <c r="K167" s="34"/>
      <c r="L167" s="34"/>
      <c r="M167" s="34"/>
      <c r="N167" s="34"/>
      <c r="O167" s="34"/>
      <c r="P167" s="34"/>
      <c r="Q167" s="34"/>
      <c r="R167" s="34"/>
    </row>
    <row r="168" spans="1:18" x14ac:dyDescent="0.35">
      <c r="A168" s="8">
        <v>61</v>
      </c>
      <c r="B168" s="8" t="s">
        <v>180</v>
      </c>
      <c r="C168" s="34"/>
      <c r="D168" s="34"/>
      <c r="E168" s="34"/>
      <c r="F168" s="34"/>
      <c r="G168" s="34"/>
      <c r="H168" s="34"/>
      <c r="I168" s="34"/>
      <c r="J168" s="34"/>
      <c r="K168" s="34"/>
      <c r="L168" s="34"/>
      <c r="M168" s="34"/>
      <c r="N168" s="34"/>
      <c r="O168" s="34"/>
      <c r="P168" s="34"/>
      <c r="Q168" s="34"/>
      <c r="R168" s="34"/>
    </row>
    <row r="169" spans="1:18" x14ac:dyDescent="0.35">
      <c r="A169" s="7"/>
      <c r="B169" s="7" t="s">
        <v>177</v>
      </c>
      <c r="C169" s="44" t="s">
        <v>234</v>
      </c>
      <c r="D169" s="44" t="s">
        <v>233</v>
      </c>
      <c r="E169" s="44" t="s">
        <v>233</v>
      </c>
      <c r="F169" s="44" t="s">
        <v>234</v>
      </c>
      <c r="G169" s="44" t="s">
        <v>234</v>
      </c>
      <c r="H169" s="44" t="s">
        <v>234</v>
      </c>
      <c r="I169" s="44" t="s">
        <v>234</v>
      </c>
      <c r="J169" s="44" t="s">
        <v>233</v>
      </c>
      <c r="K169" s="44" t="s">
        <v>234</v>
      </c>
      <c r="L169" s="44" t="s">
        <v>234</v>
      </c>
      <c r="M169" s="44" t="s">
        <v>233</v>
      </c>
      <c r="N169" s="45"/>
      <c r="O169" s="34">
        <f>COUNTIF(C169:N169,"Yes")</f>
        <v>0</v>
      </c>
      <c r="P169" s="34">
        <f>COUNTIF(C169:N169,"No")</f>
        <v>4</v>
      </c>
      <c r="Q169" s="34">
        <f>COUNTIF(C169:N169, "Insufficient evidence")</f>
        <v>7</v>
      </c>
      <c r="R169" s="34" t="s">
        <v>247</v>
      </c>
    </row>
    <row r="170" spans="1:18" x14ac:dyDescent="0.35">
      <c r="A170" s="7"/>
      <c r="B170" s="7" t="s">
        <v>179</v>
      </c>
      <c r="C170" s="44" t="s">
        <v>232</v>
      </c>
      <c r="D170" s="44" t="s">
        <v>232</v>
      </c>
      <c r="E170" s="44" t="s">
        <v>232</v>
      </c>
      <c r="F170" s="44" t="s">
        <v>232</v>
      </c>
      <c r="G170" s="44" t="s">
        <v>232</v>
      </c>
      <c r="H170" s="44" t="s">
        <v>232</v>
      </c>
      <c r="I170" s="44" t="s">
        <v>232</v>
      </c>
      <c r="J170" s="44" t="s">
        <v>232</v>
      </c>
      <c r="K170" s="44" t="s">
        <v>232</v>
      </c>
      <c r="L170" s="44" t="s">
        <v>234</v>
      </c>
      <c r="M170" s="44" t="s">
        <v>232</v>
      </c>
      <c r="N170" s="44" t="s">
        <v>234</v>
      </c>
      <c r="O170" s="34">
        <f>COUNTIF(C170:N170,"Yes")</f>
        <v>10</v>
      </c>
      <c r="P170" s="34">
        <f>COUNTIF(C170:N170,"No")</f>
        <v>0</v>
      </c>
      <c r="Q170" s="34">
        <f>COUNTIF(C170:N170, "Insufficient evidence")</f>
        <v>2</v>
      </c>
      <c r="R170" s="34" t="s">
        <v>240</v>
      </c>
    </row>
    <row r="171" spans="1:18" ht="15" thickBot="1" x14ac:dyDescent="0.4">
      <c r="A171" s="7"/>
      <c r="B171" s="7"/>
      <c r="C171" s="34"/>
      <c r="D171" s="34"/>
      <c r="E171" s="34"/>
      <c r="F171" s="34"/>
      <c r="G171" s="34"/>
      <c r="H171" s="34"/>
      <c r="I171" s="34"/>
      <c r="J171" s="34"/>
      <c r="K171" s="34"/>
      <c r="L171" s="34"/>
      <c r="M171" s="34"/>
      <c r="N171" s="34"/>
      <c r="O171" s="34"/>
      <c r="P171" s="34"/>
      <c r="Q171" s="34"/>
      <c r="R171" s="34"/>
    </row>
    <row r="172" spans="1:18" ht="32.75" customHeight="1" x14ac:dyDescent="0.35">
      <c r="A172" s="6">
        <v>62</v>
      </c>
      <c r="B172" s="11" t="s">
        <v>181</v>
      </c>
      <c r="C172" s="44" t="s">
        <v>234</v>
      </c>
      <c r="D172" s="44" t="s">
        <v>234</v>
      </c>
      <c r="E172" s="44" t="s">
        <v>233</v>
      </c>
      <c r="F172" s="44" t="s">
        <v>234</v>
      </c>
      <c r="G172" s="44" t="s">
        <v>234</v>
      </c>
      <c r="H172" s="44" t="s">
        <v>232</v>
      </c>
      <c r="I172" s="44" t="s">
        <v>234</v>
      </c>
      <c r="J172" s="44" t="s">
        <v>234</v>
      </c>
      <c r="K172" s="44" t="s">
        <v>234</v>
      </c>
      <c r="L172" s="44" t="s">
        <v>234</v>
      </c>
      <c r="M172" s="44" t="s">
        <v>234</v>
      </c>
      <c r="N172" s="44" t="s">
        <v>234</v>
      </c>
      <c r="O172" s="34">
        <f>COUNTIF(C172:N172,"Yes")</f>
        <v>1</v>
      </c>
      <c r="P172" s="34">
        <f>COUNTIF(C172:N172,"No")</f>
        <v>1</v>
      </c>
      <c r="Q172" s="34">
        <f>COUNTIF(C172:N172, "Insufficient evidence")</f>
        <v>10</v>
      </c>
      <c r="R172" s="34" t="s">
        <v>241</v>
      </c>
    </row>
    <row r="173" spans="1:18" ht="15" thickBot="1" x14ac:dyDescent="0.4">
      <c r="A173" s="9"/>
      <c r="B173" s="9"/>
      <c r="C173" s="34"/>
      <c r="D173" s="34"/>
      <c r="E173" s="34"/>
      <c r="F173" s="34"/>
      <c r="G173" s="34"/>
      <c r="H173" s="34"/>
      <c r="I173" s="34"/>
      <c r="J173" s="34"/>
      <c r="K173" s="34"/>
      <c r="L173" s="34"/>
      <c r="M173" s="34"/>
      <c r="N173" s="34"/>
      <c r="O173" s="34"/>
      <c r="P173" s="34"/>
      <c r="Q173" s="34"/>
      <c r="R173" s="34"/>
    </row>
    <row r="174" spans="1:18" x14ac:dyDescent="0.35">
      <c r="A174" s="8">
        <v>65</v>
      </c>
      <c r="B174" s="8" t="s">
        <v>214</v>
      </c>
      <c r="C174" s="44" t="s">
        <v>234</v>
      </c>
      <c r="D174" s="44" t="s">
        <v>234</v>
      </c>
      <c r="E174" s="44" t="s">
        <v>234</v>
      </c>
      <c r="F174" s="44" t="s">
        <v>234</v>
      </c>
      <c r="G174" s="44" t="s">
        <v>234</v>
      </c>
      <c r="H174" s="44" t="s">
        <v>232</v>
      </c>
      <c r="I174" s="44" t="s">
        <v>234</v>
      </c>
      <c r="J174" s="44" t="s">
        <v>234</v>
      </c>
      <c r="K174" s="44" t="s">
        <v>234</v>
      </c>
      <c r="L174" s="44" t="s">
        <v>234</v>
      </c>
      <c r="M174" s="44" t="s">
        <v>234</v>
      </c>
      <c r="N174" s="44" t="s">
        <v>234</v>
      </c>
      <c r="O174" s="34">
        <f>COUNTIF(C174:N174,"Yes")</f>
        <v>1</v>
      </c>
      <c r="P174" s="34">
        <f>COUNTIF(C174:N174,"No")</f>
        <v>0</v>
      </c>
      <c r="Q174" s="34">
        <f>COUNTIF(C174:N174, "Insufficient evidence")</f>
        <v>11</v>
      </c>
      <c r="R174" s="34" t="s">
        <v>241</v>
      </c>
    </row>
    <row r="175" spans="1:18" ht="15" thickBot="1" x14ac:dyDescent="0.4">
      <c r="A175" s="9"/>
      <c r="B175" s="9"/>
      <c r="C175" s="34"/>
      <c r="D175" s="34"/>
      <c r="E175" s="34"/>
      <c r="F175" s="34"/>
      <c r="G175" s="34"/>
      <c r="H175" s="34"/>
      <c r="I175" s="34"/>
      <c r="J175" s="34"/>
      <c r="K175" s="34"/>
      <c r="L175" s="34"/>
      <c r="M175" s="34"/>
      <c r="N175" s="34"/>
      <c r="O175" s="34"/>
      <c r="P175" s="34"/>
      <c r="Q175" s="34"/>
      <c r="R175" s="34"/>
    </row>
    <row r="176" spans="1:18" x14ac:dyDescent="0.35">
      <c r="A176" s="8">
        <v>66</v>
      </c>
      <c r="B176" s="8" t="s">
        <v>53</v>
      </c>
      <c r="C176" s="44" t="s">
        <v>234</v>
      </c>
      <c r="D176" s="44" t="s">
        <v>234</v>
      </c>
      <c r="E176" s="44" t="s">
        <v>234</v>
      </c>
      <c r="F176" s="44" t="s">
        <v>234</v>
      </c>
      <c r="G176" s="44" t="s">
        <v>234</v>
      </c>
      <c r="H176" s="44" t="s">
        <v>233</v>
      </c>
      <c r="I176" s="44" t="s">
        <v>234</v>
      </c>
      <c r="J176" s="44" t="s">
        <v>234</v>
      </c>
      <c r="K176" s="44" t="s">
        <v>234</v>
      </c>
      <c r="L176" s="44" t="s">
        <v>234</v>
      </c>
      <c r="M176" s="44" t="s">
        <v>234</v>
      </c>
      <c r="N176" s="44" t="s">
        <v>234</v>
      </c>
      <c r="O176" s="34">
        <f>COUNTIF(C176:N176,"Yes")</f>
        <v>0</v>
      </c>
      <c r="P176" s="34">
        <f>COUNTIF(C176:N176,"No")</f>
        <v>1</v>
      </c>
      <c r="Q176" s="34">
        <f>COUNTIF(C176:N176, "Insufficient evidence")</f>
        <v>11</v>
      </c>
      <c r="R176" s="34" t="s">
        <v>241</v>
      </c>
    </row>
    <row r="177" spans="1:18" ht="15" thickBot="1" x14ac:dyDescent="0.4">
      <c r="A177" s="9"/>
      <c r="B177" s="9"/>
      <c r="C177" s="34"/>
      <c r="D177" s="34"/>
      <c r="E177" s="34"/>
      <c r="F177" s="34"/>
      <c r="G177" s="34"/>
      <c r="H177" s="34"/>
      <c r="I177" s="34"/>
      <c r="J177" s="34"/>
      <c r="K177" s="34"/>
      <c r="L177" s="34"/>
      <c r="M177" s="34"/>
      <c r="N177" s="34"/>
      <c r="O177" s="34"/>
      <c r="P177" s="34"/>
      <c r="Q177" s="34"/>
      <c r="R177" s="34"/>
    </row>
    <row r="178" spans="1:18" ht="15" thickBot="1" x14ac:dyDescent="0.4">
      <c r="A178" s="108" t="s">
        <v>33</v>
      </c>
      <c r="B178" s="109"/>
      <c r="C178" s="34"/>
      <c r="D178" s="34"/>
      <c r="E178" s="34"/>
      <c r="F178" s="34"/>
      <c r="G178" s="34"/>
      <c r="H178" s="34"/>
      <c r="I178" s="34"/>
      <c r="J178" s="34"/>
      <c r="K178" s="34"/>
      <c r="L178" s="34"/>
      <c r="M178" s="34"/>
      <c r="N178" s="34"/>
      <c r="O178" s="34"/>
      <c r="P178" s="34"/>
      <c r="Q178" s="34"/>
      <c r="R178" s="34"/>
    </row>
    <row r="179" spans="1:18" ht="30.5" customHeight="1" x14ac:dyDescent="0.35">
      <c r="A179" s="8">
        <v>67</v>
      </c>
      <c r="B179" s="15" t="s">
        <v>184</v>
      </c>
      <c r="C179" s="44" t="s">
        <v>232</v>
      </c>
      <c r="D179" s="44" t="s">
        <v>232</v>
      </c>
      <c r="E179" s="44" t="s">
        <v>232</v>
      </c>
      <c r="F179" s="44" t="s">
        <v>233</v>
      </c>
      <c r="G179" s="44" t="s">
        <v>232</v>
      </c>
      <c r="H179" s="44" t="s">
        <v>232</v>
      </c>
      <c r="I179" s="44" t="s">
        <v>234</v>
      </c>
      <c r="J179" s="44" t="s">
        <v>232</v>
      </c>
      <c r="K179" s="44" t="s">
        <v>232</v>
      </c>
      <c r="L179" s="44" t="s">
        <v>234</v>
      </c>
      <c r="M179" s="44" t="s">
        <v>232</v>
      </c>
      <c r="N179" s="44" t="s">
        <v>234</v>
      </c>
      <c r="O179" s="34">
        <f>COUNTIF(C179:N179,"Yes")</f>
        <v>8</v>
      </c>
      <c r="P179" s="34">
        <f>COUNTIF(C179:N179,"No")</f>
        <v>1</v>
      </c>
      <c r="Q179" s="34">
        <f>COUNTIF(C179:N179, "Insufficient evidence")</f>
        <v>3</v>
      </c>
      <c r="R179" s="34" t="s">
        <v>247</v>
      </c>
    </row>
    <row r="180" spans="1:18" ht="15" thickBot="1" x14ac:dyDescent="0.4">
      <c r="A180" s="9"/>
      <c r="B180" s="9"/>
      <c r="C180" s="34"/>
      <c r="D180" s="34"/>
      <c r="E180" s="34"/>
      <c r="F180" s="34"/>
      <c r="G180" s="34"/>
      <c r="H180" s="34"/>
      <c r="I180" s="34"/>
      <c r="J180" s="34"/>
      <c r="K180" s="34"/>
      <c r="L180" s="34"/>
      <c r="M180" s="34"/>
      <c r="N180" s="34"/>
      <c r="O180" s="34"/>
      <c r="P180" s="34"/>
      <c r="Q180" s="34"/>
      <c r="R180" s="34"/>
    </row>
    <row r="181" spans="1:18" ht="15" thickBot="1" x14ac:dyDescent="0.4">
      <c r="A181" s="108" t="s">
        <v>35</v>
      </c>
      <c r="B181" s="109"/>
      <c r="C181" s="34"/>
      <c r="D181" s="34"/>
      <c r="E181" s="34"/>
      <c r="F181" s="34"/>
      <c r="G181" s="34"/>
      <c r="H181" s="34"/>
      <c r="I181" s="34"/>
      <c r="J181" s="34"/>
      <c r="K181" s="34"/>
      <c r="L181" s="34"/>
      <c r="M181" s="34"/>
      <c r="N181" s="34"/>
      <c r="O181" s="34"/>
      <c r="P181" s="34"/>
      <c r="Q181" s="34"/>
      <c r="R181" s="34"/>
    </row>
    <row r="182" spans="1:18" x14ac:dyDescent="0.35">
      <c r="A182" s="6">
        <v>68</v>
      </c>
      <c r="B182" s="6" t="s">
        <v>185</v>
      </c>
      <c r="C182" s="34"/>
      <c r="D182" s="34"/>
      <c r="E182" s="34"/>
      <c r="F182" s="34"/>
      <c r="G182" s="34"/>
      <c r="H182" s="34"/>
      <c r="I182" s="34"/>
      <c r="J182" s="34"/>
      <c r="K182" s="34"/>
      <c r="L182" s="34"/>
      <c r="M182" s="34"/>
      <c r="N182" s="34"/>
      <c r="O182" s="34"/>
      <c r="P182" s="34"/>
      <c r="Q182" s="34"/>
      <c r="R182" s="34"/>
    </row>
    <row r="183" spans="1:18" x14ac:dyDescent="0.35">
      <c r="A183" s="7"/>
      <c r="B183" s="7" t="s">
        <v>19</v>
      </c>
      <c r="C183" s="44" t="s">
        <v>234</v>
      </c>
      <c r="D183" s="44" t="s">
        <v>234</v>
      </c>
      <c r="E183" s="44" t="s">
        <v>234</v>
      </c>
      <c r="F183" s="44" t="s">
        <v>234</v>
      </c>
      <c r="G183" s="44" t="s">
        <v>234</v>
      </c>
      <c r="H183" s="44" t="s">
        <v>234</v>
      </c>
      <c r="I183" s="44" t="s">
        <v>234</v>
      </c>
      <c r="J183" s="44" t="s">
        <v>234</v>
      </c>
      <c r="K183" s="44" t="s">
        <v>234</v>
      </c>
      <c r="L183" s="44" t="s">
        <v>234</v>
      </c>
      <c r="M183" s="44" t="s">
        <v>234</v>
      </c>
      <c r="N183" s="44" t="s">
        <v>234</v>
      </c>
      <c r="O183" s="34">
        <f t="shared" ref="O183:O189" si="0">COUNTIF(C183:N183,"Yes")</f>
        <v>0</v>
      </c>
      <c r="P183" s="34">
        <f t="shared" ref="P183:P189" si="1">COUNTIF(C183:N183,"No")</f>
        <v>0</v>
      </c>
      <c r="Q183" s="34">
        <f t="shared" ref="Q183:Q189" si="2">COUNTIF(C183:N183, "Insufficient evidence")</f>
        <v>12</v>
      </c>
      <c r="R183" s="34" t="s">
        <v>241</v>
      </c>
    </row>
    <row r="184" spans="1:18" x14ac:dyDescent="0.35">
      <c r="A184" s="7"/>
      <c r="B184" s="7" t="s">
        <v>20</v>
      </c>
      <c r="C184" s="44" t="s">
        <v>234</v>
      </c>
      <c r="D184" s="44" t="s">
        <v>233</v>
      </c>
      <c r="E184" s="44" t="s">
        <v>233</v>
      </c>
      <c r="F184" s="44" t="s">
        <v>234</v>
      </c>
      <c r="G184" s="44" t="s">
        <v>234</v>
      </c>
      <c r="H184" s="44" t="s">
        <v>234</v>
      </c>
      <c r="I184" s="44" t="s">
        <v>234</v>
      </c>
      <c r="J184" s="44" t="s">
        <v>234</v>
      </c>
      <c r="K184" s="44" t="s">
        <v>234</v>
      </c>
      <c r="L184" s="44" t="s">
        <v>234</v>
      </c>
      <c r="M184" s="44" t="s">
        <v>233</v>
      </c>
      <c r="N184" s="44" t="s">
        <v>234</v>
      </c>
      <c r="O184" s="34">
        <f t="shared" si="0"/>
        <v>0</v>
      </c>
      <c r="P184" s="34">
        <f t="shared" si="1"/>
        <v>3</v>
      </c>
      <c r="Q184" s="34">
        <f t="shared" si="2"/>
        <v>9</v>
      </c>
      <c r="R184" s="34" t="s">
        <v>246</v>
      </c>
    </row>
    <row r="185" spans="1:18" x14ac:dyDescent="0.35">
      <c r="A185" s="7"/>
      <c r="B185" s="7" t="s">
        <v>21</v>
      </c>
      <c r="C185" s="44" t="s">
        <v>234</v>
      </c>
      <c r="D185" s="44" t="s">
        <v>232</v>
      </c>
      <c r="E185" s="44" t="s">
        <v>234</v>
      </c>
      <c r="F185" s="44" t="s">
        <v>234</v>
      </c>
      <c r="G185" s="44" t="s">
        <v>234</v>
      </c>
      <c r="H185" s="44" t="s">
        <v>234</v>
      </c>
      <c r="I185" s="44" t="s">
        <v>234</v>
      </c>
      <c r="J185" s="44" t="s">
        <v>234</v>
      </c>
      <c r="K185" s="44" t="s">
        <v>234</v>
      </c>
      <c r="L185" s="44" t="s">
        <v>234</v>
      </c>
      <c r="M185" s="44" t="s">
        <v>233</v>
      </c>
      <c r="N185" s="44" t="s">
        <v>232</v>
      </c>
      <c r="O185" s="34">
        <f t="shared" si="0"/>
        <v>2</v>
      </c>
      <c r="P185" s="34">
        <f t="shared" si="1"/>
        <v>1</v>
      </c>
      <c r="Q185" s="34">
        <f t="shared" si="2"/>
        <v>9</v>
      </c>
      <c r="R185" s="34" t="s">
        <v>246</v>
      </c>
    </row>
    <row r="186" spans="1:18" x14ac:dyDescent="0.35">
      <c r="A186" s="7"/>
      <c r="B186" s="7" t="s">
        <v>22</v>
      </c>
      <c r="C186" s="44" t="s">
        <v>232</v>
      </c>
      <c r="D186" s="44" t="s">
        <v>232</v>
      </c>
      <c r="E186" s="44" t="s">
        <v>234</v>
      </c>
      <c r="F186" s="44" t="s">
        <v>232</v>
      </c>
      <c r="G186" s="44" t="s">
        <v>232</v>
      </c>
      <c r="H186" s="44" t="s">
        <v>232</v>
      </c>
      <c r="I186" s="44" t="s">
        <v>232</v>
      </c>
      <c r="J186" s="44" t="s">
        <v>232</v>
      </c>
      <c r="K186" s="44" t="s">
        <v>232</v>
      </c>
      <c r="L186" s="44" t="s">
        <v>234</v>
      </c>
      <c r="M186" s="44" t="s">
        <v>232</v>
      </c>
      <c r="N186" s="44" t="s">
        <v>232</v>
      </c>
      <c r="O186" s="34">
        <f t="shared" si="0"/>
        <v>10</v>
      </c>
      <c r="P186" s="34">
        <f t="shared" si="1"/>
        <v>0</v>
      </c>
      <c r="Q186" s="34">
        <f t="shared" si="2"/>
        <v>2</v>
      </c>
      <c r="R186" s="34" t="s">
        <v>240</v>
      </c>
    </row>
    <row r="187" spans="1:18" x14ac:dyDescent="0.35">
      <c r="A187" s="7"/>
      <c r="B187" s="7" t="s">
        <v>23</v>
      </c>
      <c r="C187" s="44" t="s">
        <v>234</v>
      </c>
      <c r="D187" s="44" t="s">
        <v>234</v>
      </c>
      <c r="E187" s="44" t="s">
        <v>234</v>
      </c>
      <c r="F187" s="44" t="s">
        <v>234</v>
      </c>
      <c r="G187" s="44" t="s">
        <v>234</v>
      </c>
      <c r="H187" s="44" t="s">
        <v>234</v>
      </c>
      <c r="I187" s="44" t="s">
        <v>234</v>
      </c>
      <c r="J187" s="44" t="s">
        <v>234</v>
      </c>
      <c r="K187" s="44" t="s">
        <v>233</v>
      </c>
      <c r="L187" s="44" t="s">
        <v>234</v>
      </c>
      <c r="M187" s="44" t="s">
        <v>232</v>
      </c>
      <c r="N187" s="44" t="s">
        <v>233</v>
      </c>
      <c r="O187" s="34">
        <f t="shared" si="0"/>
        <v>1</v>
      </c>
      <c r="P187" s="34">
        <f t="shared" si="1"/>
        <v>2</v>
      </c>
      <c r="Q187" s="34">
        <f t="shared" si="2"/>
        <v>9</v>
      </c>
      <c r="R187" s="34" t="s">
        <v>246</v>
      </c>
    </row>
    <row r="188" spans="1:18" x14ac:dyDescent="0.35">
      <c r="A188" s="7"/>
      <c r="B188" s="7" t="s">
        <v>24</v>
      </c>
      <c r="C188" s="44" t="s">
        <v>234</v>
      </c>
      <c r="D188" s="44" t="s">
        <v>234</v>
      </c>
      <c r="E188" s="44" t="s">
        <v>233</v>
      </c>
      <c r="F188" s="44" t="s">
        <v>234</v>
      </c>
      <c r="G188" s="44" t="s">
        <v>234</v>
      </c>
      <c r="H188" s="44" t="s">
        <v>234</v>
      </c>
      <c r="I188" s="44" t="s">
        <v>234</v>
      </c>
      <c r="J188" s="44" t="s">
        <v>233</v>
      </c>
      <c r="K188" s="44" t="s">
        <v>233</v>
      </c>
      <c r="L188" s="44" t="s">
        <v>234</v>
      </c>
      <c r="M188" s="44" t="s">
        <v>234</v>
      </c>
      <c r="N188" s="44" t="s">
        <v>233</v>
      </c>
      <c r="O188" s="34">
        <f t="shared" si="0"/>
        <v>0</v>
      </c>
      <c r="P188" s="34">
        <f t="shared" si="1"/>
        <v>4</v>
      </c>
      <c r="Q188" s="34">
        <f t="shared" si="2"/>
        <v>8</v>
      </c>
      <c r="R188" s="34" t="s">
        <v>247</v>
      </c>
    </row>
    <row r="189" spans="1:18" x14ac:dyDescent="0.35">
      <c r="A189" s="7"/>
      <c r="B189" s="7" t="s">
        <v>186</v>
      </c>
      <c r="C189" s="45"/>
      <c r="D189" s="44" t="s">
        <v>234</v>
      </c>
      <c r="E189" s="44" t="s">
        <v>233</v>
      </c>
      <c r="F189" s="44" t="s">
        <v>234</v>
      </c>
      <c r="G189" s="44" t="s">
        <v>234</v>
      </c>
      <c r="H189" s="44" t="s">
        <v>234</v>
      </c>
      <c r="I189" s="44" t="s">
        <v>233</v>
      </c>
      <c r="J189" s="44" t="s">
        <v>233</v>
      </c>
      <c r="K189" s="44" t="s">
        <v>233</v>
      </c>
      <c r="L189" s="44" t="s">
        <v>234</v>
      </c>
      <c r="M189" s="44" t="s">
        <v>234</v>
      </c>
      <c r="N189" s="44" t="s">
        <v>233</v>
      </c>
      <c r="O189" s="34">
        <f t="shared" si="0"/>
        <v>0</v>
      </c>
      <c r="P189" s="34">
        <f t="shared" si="1"/>
        <v>5</v>
      </c>
      <c r="Q189" s="34">
        <f t="shared" si="2"/>
        <v>6</v>
      </c>
      <c r="R189" s="34" t="s">
        <v>247</v>
      </c>
    </row>
    <row r="190" spans="1:18" ht="15" thickBot="1" x14ac:dyDescent="0.4">
      <c r="A190" s="7"/>
      <c r="B190" s="9"/>
      <c r="C190" s="34"/>
      <c r="D190" s="34"/>
      <c r="E190" s="34"/>
      <c r="F190" s="34"/>
      <c r="G190" s="34"/>
      <c r="H190" s="34"/>
      <c r="I190" s="34"/>
      <c r="J190" s="34"/>
      <c r="K190" s="34"/>
      <c r="L190" s="34"/>
      <c r="M190" s="34"/>
      <c r="N190" s="34"/>
      <c r="O190" s="34"/>
      <c r="P190" s="34"/>
      <c r="Q190" s="34"/>
      <c r="R190" s="34"/>
    </row>
    <row r="191" spans="1:18" ht="37.25" customHeight="1" x14ac:dyDescent="0.35">
      <c r="A191" s="6">
        <v>69</v>
      </c>
      <c r="B191" s="15" t="s">
        <v>115</v>
      </c>
      <c r="C191" s="44" t="s">
        <v>234</v>
      </c>
      <c r="D191" s="44" t="s">
        <v>234</v>
      </c>
      <c r="E191" s="44" t="s">
        <v>233</v>
      </c>
      <c r="F191" s="44" t="s">
        <v>234</v>
      </c>
      <c r="G191" s="44" t="s">
        <v>233</v>
      </c>
      <c r="H191" s="44" t="s">
        <v>234</v>
      </c>
      <c r="I191" s="44" t="s">
        <v>234</v>
      </c>
      <c r="J191" s="44" t="s">
        <v>234</v>
      </c>
      <c r="K191" s="44" t="s">
        <v>234</v>
      </c>
      <c r="L191" s="44" t="s">
        <v>234</v>
      </c>
      <c r="M191" s="44" t="s">
        <v>234</v>
      </c>
      <c r="N191" s="44" t="s">
        <v>234</v>
      </c>
      <c r="O191" s="34">
        <f>COUNTIF(C191:N191,"Yes")</f>
        <v>0</v>
      </c>
      <c r="P191" s="34">
        <f>COUNTIF(C191:N191,"No")</f>
        <v>2</v>
      </c>
      <c r="Q191" s="34">
        <f>COUNTIF(C191:N191, "Insufficient evidence")</f>
        <v>10</v>
      </c>
      <c r="R191" s="34" t="s">
        <v>241</v>
      </c>
    </row>
    <row r="192" spans="1:18" ht="15" thickBot="1" x14ac:dyDescent="0.4">
      <c r="A192" s="9"/>
      <c r="B192" s="9"/>
      <c r="C192" s="34"/>
      <c r="D192" s="34"/>
      <c r="E192" s="34"/>
      <c r="F192" s="34"/>
      <c r="G192" s="34"/>
      <c r="H192" s="34"/>
      <c r="I192" s="34"/>
      <c r="J192" s="34"/>
      <c r="K192" s="34"/>
      <c r="L192" s="34"/>
      <c r="M192" s="34"/>
      <c r="N192" s="34"/>
      <c r="O192" s="34"/>
      <c r="P192" s="34"/>
      <c r="Q192" s="34"/>
      <c r="R192" s="34"/>
    </row>
    <row r="193" spans="1:18" ht="38.75" customHeight="1" x14ac:dyDescent="0.35">
      <c r="A193" s="8">
        <v>70</v>
      </c>
      <c r="B193" s="15" t="s">
        <v>116</v>
      </c>
      <c r="C193" s="44" t="s">
        <v>234</v>
      </c>
      <c r="D193" s="44" t="s">
        <v>234</v>
      </c>
      <c r="E193" s="44" t="s">
        <v>233</v>
      </c>
      <c r="F193" s="44" t="s">
        <v>234</v>
      </c>
      <c r="G193" s="44" t="s">
        <v>233</v>
      </c>
      <c r="H193" s="44" t="s">
        <v>234</v>
      </c>
      <c r="I193" s="44" t="s">
        <v>233</v>
      </c>
      <c r="J193" s="44" t="s">
        <v>234</v>
      </c>
      <c r="K193" s="44" t="s">
        <v>233</v>
      </c>
      <c r="L193" s="44" t="s">
        <v>234</v>
      </c>
      <c r="M193" s="44" t="s">
        <v>232</v>
      </c>
      <c r="N193" s="44" t="s">
        <v>234</v>
      </c>
      <c r="O193" s="34">
        <f>COUNTIF(C193:N193,"Yes")</f>
        <v>1</v>
      </c>
      <c r="P193" s="34">
        <f>COUNTIF(C193:N193,"No")</f>
        <v>4</v>
      </c>
      <c r="Q193" s="34">
        <f>COUNTIF(C193:N193, "Insufficient evidence")</f>
        <v>7</v>
      </c>
      <c r="R193" s="34" t="s">
        <v>247</v>
      </c>
    </row>
    <row r="194" spans="1:18" ht="30" customHeight="1" thickBot="1" x14ac:dyDescent="0.4">
      <c r="A194" s="9"/>
      <c r="B194" s="9"/>
      <c r="C194" s="34"/>
      <c r="D194" s="34"/>
      <c r="E194" s="34"/>
      <c r="F194" s="34"/>
      <c r="G194" s="34"/>
      <c r="H194" s="34"/>
      <c r="I194" s="34"/>
      <c r="J194" s="34"/>
      <c r="K194" s="34"/>
      <c r="L194" s="34"/>
      <c r="M194" s="34"/>
      <c r="N194" s="34"/>
      <c r="O194" s="34"/>
      <c r="P194" s="34"/>
      <c r="Q194" s="34"/>
      <c r="R194" s="34"/>
    </row>
    <row r="195" spans="1:18" ht="15" thickBot="1" x14ac:dyDescent="0.4">
      <c r="A195" s="108" t="s">
        <v>34</v>
      </c>
      <c r="B195" s="109"/>
      <c r="C195" s="34"/>
      <c r="D195" s="34"/>
      <c r="E195" s="34"/>
      <c r="F195" s="34"/>
      <c r="G195" s="34"/>
      <c r="H195" s="34"/>
      <c r="I195" s="34"/>
      <c r="J195" s="34"/>
      <c r="K195" s="34"/>
      <c r="L195" s="34"/>
      <c r="M195" s="34"/>
      <c r="N195" s="34"/>
      <c r="O195" s="34"/>
      <c r="P195" s="34"/>
      <c r="Q195" s="34"/>
      <c r="R195" s="34"/>
    </row>
    <row r="196" spans="1:18" x14ac:dyDescent="0.35">
      <c r="A196" s="8">
        <v>71</v>
      </c>
      <c r="B196" s="8" t="s">
        <v>187</v>
      </c>
      <c r="C196" s="34"/>
      <c r="D196" s="34"/>
      <c r="E196" s="34"/>
      <c r="F196" s="34"/>
      <c r="G196" s="34"/>
      <c r="H196" s="34"/>
      <c r="I196" s="34"/>
      <c r="J196" s="34"/>
      <c r="K196" s="34"/>
      <c r="L196" s="34"/>
      <c r="M196" s="34"/>
      <c r="N196" s="34"/>
      <c r="O196" s="34"/>
      <c r="P196" s="34"/>
      <c r="Q196" s="34"/>
      <c r="R196" s="34"/>
    </row>
    <row r="197" spans="1:18" x14ac:dyDescent="0.35">
      <c r="A197" s="7"/>
      <c r="B197" s="7" t="s">
        <v>25</v>
      </c>
      <c r="C197" s="44" t="s">
        <v>232</v>
      </c>
      <c r="D197" s="44" t="s">
        <v>232</v>
      </c>
      <c r="E197" s="44" t="s">
        <v>232</v>
      </c>
      <c r="F197" s="44" t="s">
        <v>232</v>
      </c>
      <c r="G197" s="44" t="s">
        <v>232</v>
      </c>
      <c r="H197" s="44" t="s">
        <v>232</v>
      </c>
      <c r="I197" s="44" t="s">
        <v>232</v>
      </c>
      <c r="J197" s="44" t="s">
        <v>234</v>
      </c>
      <c r="K197" s="44" t="s">
        <v>232</v>
      </c>
      <c r="L197" s="44" t="s">
        <v>234</v>
      </c>
      <c r="M197" s="44" t="s">
        <v>232</v>
      </c>
      <c r="N197" s="44" t="s">
        <v>234</v>
      </c>
      <c r="O197" s="34">
        <f>COUNTIF(C197:N197,"Yes")</f>
        <v>9</v>
      </c>
      <c r="P197" s="34">
        <f>COUNTIF(C197:N197,"No")</f>
        <v>0</v>
      </c>
      <c r="Q197" s="34">
        <f>COUNTIF(C197:N197, "Insufficient evidence")</f>
        <v>3</v>
      </c>
      <c r="R197" s="34" t="s">
        <v>246</v>
      </c>
    </row>
    <row r="198" spans="1:18" x14ac:dyDescent="0.35">
      <c r="A198" s="7"/>
      <c r="B198" s="7" t="s">
        <v>27</v>
      </c>
      <c r="C198" s="44" t="s">
        <v>234</v>
      </c>
      <c r="D198" s="44" t="s">
        <v>234</v>
      </c>
      <c r="E198" s="44" t="s">
        <v>234</v>
      </c>
      <c r="F198" s="44" t="s">
        <v>234</v>
      </c>
      <c r="G198" s="44" t="s">
        <v>234</v>
      </c>
      <c r="H198" s="44" t="s">
        <v>232</v>
      </c>
      <c r="I198" s="44" t="s">
        <v>232</v>
      </c>
      <c r="J198" s="44" t="s">
        <v>234</v>
      </c>
      <c r="K198" s="44" t="s">
        <v>234</v>
      </c>
      <c r="L198" s="44" t="s">
        <v>234</v>
      </c>
      <c r="M198" s="44" t="s">
        <v>233</v>
      </c>
      <c r="N198" s="44" t="s">
        <v>234</v>
      </c>
      <c r="O198" s="34">
        <f>COUNTIF(C198:N198,"Yes")</f>
        <v>2</v>
      </c>
      <c r="P198" s="34">
        <f>COUNTIF(C198:N198,"No")</f>
        <v>1</v>
      </c>
      <c r="Q198" s="34">
        <f>COUNTIF(C198:N198, "Insufficient evidence")</f>
        <v>9</v>
      </c>
      <c r="R198" s="34" t="s">
        <v>246</v>
      </c>
    </row>
    <row r="199" spans="1:18" x14ac:dyDescent="0.35">
      <c r="A199" s="7"/>
      <c r="B199" s="7" t="s">
        <v>28</v>
      </c>
      <c r="C199" s="44" t="s">
        <v>234</v>
      </c>
      <c r="D199" s="44" t="s">
        <v>234</v>
      </c>
      <c r="E199" s="44" t="s">
        <v>234</v>
      </c>
      <c r="F199" s="44" t="s">
        <v>234</v>
      </c>
      <c r="G199" s="44" t="s">
        <v>234</v>
      </c>
      <c r="H199" s="44" t="s">
        <v>232</v>
      </c>
      <c r="I199" s="44" t="s">
        <v>234</v>
      </c>
      <c r="J199" s="44" t="s">
        <v>234</v>
      </c>
      <c r="K199" s="44" t="s">
        <v>234</v>
      </c>
      <c r="L199" s="44" t="s">
        <v>234</v>
      </c>
      <c r="M199" s="44" t="s">
        <v>234</v>
      </c>
      <c r="N199" s="45"/>
      <c r="O199" s="34">
        <f>COUNTIF(C199:N199,"Yes")</f>
        <v>1</v>
      </c>
      <c r="P199" s="34">
        <f>COUNTIF(C199:N199,"No")</f>
        <v>0</v>
      </c>
      <c r="Q199" s="34">
        <f>COUNTIF(C199:N199, "Insufficient evidence")</f>
        <v>10</v>
      </c>
      <c r="R199" s="34" t="s">
        <v>241</v>
      </c>
    </row>
    <row r="200" spans="1:18" ht="15" thickBot="1" x14ac:dyDescent="0.4">
      <c r="A200" s="9"/>
      <c r="B200" s="9"/>
      <c r="C200" s="34"/>
      <c r="D200" s="34"/>
      <c r="E200" s="34"/>
      <c r="F200" s="34"/>
      <c r="G200" s="34"/>
      <c r="H200" s="34"/>
      <c r="I200" s="34"/>
      <c r="J200" s="34"/>
      <c r="K200" s="34"/>
      <c r="L200" s="34"/>
      <c r="M200" s="34"/>
      <c r="N200" s="34"/>
      <c r="O200" s="34"/>
      <c r="P200" s="34"/>
      <c r="Q200" s="34"/>
      <c r="R200" s="34"/>
    </row>
    <row r="201" spans="1:18" ht="28.25" customHeight="1" x14ac:dyDescent="0.35">
      <c r="A201" s="8">
        <v>72</v>
      </c>
      <c r="B201" s="15" t="s">
        <v>31</v>
      </c>
      <c r="C201" s="44" t="s">
        <v>234</v>
      </c>
      <c r="D201" s="44" t="s">
        <v>232</v>
      </c>
      <c r="E201" s="44" t="s">
        <v>232</v>
      </c>
      <c r="F201" s="44" t="s">
        <v>232</v>
      </c>
      <c r="G201" s="44" t="s">
        <v>232</v>
      </c>
      <c r="H201" s="44" t="s">
        <v>232</v>
      </c>
      <c r="I201" s="44" t="s">
        <v>234</v>
      </c>
      <c r="J201" s="44" t="s">
        <v>232</v>
      </c>
      <c r="K201" s="44" t="s">
        <v>234</v>
      </c>
      <c r="L201" s="44" t="s">
        <v>234</v>
      </c>
      <c r="M201" s="44" t="s">
        <v>234</v>
      </c>
      <c r="N201" s="44" t="s">
        <v>243</v>
      </c>
      <c r="O201" s="34">
        <f>COUNTIF(C201:N201,"Yes")</f>
        <v>7</v>
      </c>
      <c r="P201" s="34">
        <f>COUNTIF(C201:N201,"No")</f>
        <v>0</v>
      </c>
      <c r="Q201" s="34">
        <f>COUNTIF(C201:N201, "Insufficient evidence")</f>
        <v>5</v>
      </c>
      <c r="R201" s="34" t="s">
        <v>247</v>
      </c>
    </row>
    <row r="202" spans="1:18" ht="15" thickBot="1" x14ac:dyDescent="0.4">
      <c r="A202" s="7"/>
      <c r="B202" s="7"/>
      <c r="C202" s="34"/>
      <c r="D202" s="34"/>
      <c r="E202" s="34"/>
      <c r="F202" s="34"/>
      <c r="G202" s="34"/>
      <c r="H202" s="34"/>
      <c r="I202" s="34"/>
      <c r="J202" s="34"/>
      <c r="K202" s="34"/>
      <c r="L202" s="34"/>
      <c r="M202" s="34"/>
      <c r="N202" s="34"/>
      <c r="O202" s="34"/>
      <c r="P202" s="34"/>
      <c r="Q202" s="34"/>
      <c r="R202" s="34"/>
    </row>
    <row r="203" spans="1:18" ht="15" thickBot="1" x14ac:dyDescent="0.4">
      <c r="A203" s="106" t="s">
        <v>2</v>
      </c>
      <c r="B203" s="107"/>
      <c r="C203" s="34"/>
      <c r="D203" s="34"/>
      <c r="E203" s="34"/>
      <c r="F203" s="34"/>
      <c r="G203" s="34"/>
      <c r="H203" s="34"/>
      <c r="I203" s="34"/>
      <c r="J203" s="34"/>
      <c r="K203" s="34"/>
      <c r="L203" s="34"/>
      <c r="M203" s="34"/>
      <c r="N203" s="34"/>
      <c r="O203" s="34"/>
      <c r="P203" s="34"/>
      <c r="Q203" s="34"/>
      <c r="R203" s="34"/>
    </row>
    <row r="204" spans="1:18" ht="15" thickBot="1" x14ac:dyDescent="0.4">
      <c r="A204" s="108" t="s">
        <v>42</v>
      </c>
      <c r="B204" s="109"/>
      <c r="C204" s="34"/>
      <c r="D204" s="34"/>
      <c r="E204" s="34"/>
      <c r="F204" s="34"/>
      <c r="G204" s="34"/>
      <c r="H204" s="34"/>
      <c r="I204" s="34"/>
      <c r="J204" s="34"/>
      <c r="K204" s="34"/>
      <c r="L204" s="34"/>
      <c r="M204" s="34"/>
      <c r="N204" s="34"/>
      <c r="O204" s="34"/>
      <c r="P204" s="34"/>
      <c r="Q204" s="34"/>
      <c r="R204" s="34"/>
    </row>
    <row r="205" spans="1:18" x14ac:dyDescent="0.35">
      <c r="A205" s="8">
        <v>73</v>
      </c>
      <c r="B205" s="3" t="s">
        <v>86</v>
      </c>
      <c r="C205" s="34"/>
      <c r="D205" s="34"/>
      <c r="E205" s="34"/>
      <c r="F205" s="34"/>
      <c r="G205" s="34"/>
      <c r="H205" s="34"/>
      <c r="I205" s="34"/>
      <c r="J205" s="34"/>
      <c r="K205" s="34"/>
      <c r="L205" s="34"/>
      <c r="M205" s="34"/>
      <c r="N205" s="34"/>
      <c r="O205" s="34"/>
      <c r="P205" s="34"/>
      <c r="Q205" s="34"/>
      <c r="R205" s="34"/>
    </row>
    <row r="206" spans="1:18" x14ac:dyDescent="0.35">
      <c r="A206" s="7"/>
      <c r="B206" s="1" t="s">
        <v>134</v>
      </c>
      <c r="C206" s="44" t="s">
        <v>234</v>
      </c>
      <c r="D206" s="44" t="s">
        <v>233</v>
      </c>
      <c r="E206" s="44" t="s">
        <v>233</v>
      </c>
      <c r="F206" s="44" t="s">
        <v>233</v>
      </c>
      <c r="G206" s="44" t="s">
        <v>233</v>
      </c>
      <c r="H206" s="44" t="s">
        <v>234</v>
      </c>
      <c r="I206" s="44" t="s">
        <v>233</v>
      </c>
      <c r="J206" s="44" t="s">
        <v>233</v>
      </c>
      <c r="K206" s="44" t="s">
        <v>233</v>
      </c>
      <c r="L206" s="44" t="s">
        <v>234</v>
      </c>
      <c r="M206" s="44" t="s">
        <v>233</v>
      </c>
      <c r="N206" s="44" t="s">
        <v>234</v>
      </c>
      <c r="O206" s="34">
        <f>COUNTIF(C206:N206,"Yes")</f>
        <v>0</v>
      </c>
      <c r="P206" s="34">
        <f>COUNTIF(C206:N206,"No")</f>
        <v>8</v>
      </c>
      <c r="Q206" s="34">
        <f>COUNTIF(C206:N206, "Insufficient evidence")</f>
        <v>4</v>
      </c>
      <c r="R206" s="34" t="s">
        <v>247</v>
      </c>
    </row>
    <row r="207" spans="1:18" x14ac:dyDescent="0.35">
      <c r="A207" s="7"/>
      <c r="B207" s="1" t="s">
        <v>3</v>
      </c>
      <c r="C207" s="44" t="s">
        <v>234</v>
      </c>
      <c r="D207" s="44" t="s">
        <v>233</v>
      </c>
      <c r="E207" s="44" t="s">
        <v>233</v>
      </c>
      <c r="F207" s="44" t="s">
        <v>233</v>
      </c>
      <c r="G207" s="44" t="s">
        <v>233</v>
      </c>
      <c r="H207" s="44" t="s">
        <v>234</v>
      </c>
      <c r="I207" s="44" t="s">
        <v>233</v>
      </c>
      <c r="J207" s="44" t="s">
        <v>233</v>
      </c>
      <c r="K207" s="44" t="s">
        <v>233</v>
      </c>
      <c r="L207" s="44" t="s">
        <v>234</v>
      </c>
      <c r="M207" s="44" t="s">
        <v>233</v>
      </c>
      <c r="N207" s="44" t="s">
        <v>234</v>
      </c>
      <c r="O207" s="34">
        <f>COUNTIF(C207:N207,"Yes")</f>
        <v>0</v>
      </c>
      <c r="P207" s="34">
        <f>COUNTIF(C207:N207,"No")</f>
        <v>8</v>
      </c>
      <c r="Q207" s="34">
        <f>COUNTIF(C207:N207, "Insufficient evidence")</f>
        <v>4</v>
      </c>
      <c r="R207" s="34" t="s">
        <v>247</v>
      </c>
    </row>
    <row r="208" spans="1:18" ht="15" thickBot="1" x14ac:dyDescent="0.4">
      <c r="A208" s="9"/>
      <c r="B208" s="4"/>
      <c r="C208" s="34"/>
      <c r="D208" s="34"/>
      <c r="E208" s="34"/>
      <c r="F208" s="34"/>
      <c r="G208" s="34"/>
      <c r="H208" s="34"/>
      <c r="I208" s="34"/>
      <c r="J208" s="34"/>
      <c r="K208" s="34"/>
      <c r="L208" s="34"/>
      <c r="M208" s="34"/>
      <c r="N208" s="34"/>
      <c r="O208" s="34"/>
      <c r="P208" s="34"/>
      <c r="Q208" s="34"/>
      <c r="R208" s="34"/>
    </row>
    <row r="209" spans="1:18" x14ac:dyDescent="0.35">
      <c r="A209" s="8">
        <v>74</v>
      </c>
      <c r="B209" s="8" t="s">
        <v>36</v>
      </c>
      <c r="C209" s="34"/>
      <c r="D209" s="34"/>
      <c r="E209" s="34"/>
      <c r="F209" s="34"/>
      <c r="G209" s="34"/>
      <c r="H209" s="34"/>
      <c r="I209" s="34"/>
      <c r="J209" s="34"/>
      <c r="K209" s="34"/>
      <c r="L209" s="34"/>
      <c r="M209" s="34"/>
      <c r="N209" s="34"/>
      <c r="O209" s="34"/>
      <c r="P209" s="34"/>
      <c r="Q209" s="34"/>
      <c r="R209" s="34"/>
    </row>
    <row r="210" spans="1:18" x14ac:dyDescent="0.35">
      <c r="A210" s="7"/>
      <c r="B210" s="7" t="s">
        <v>134</v>
      </c>
      <c r="C210" s="44" t="s">
        <v>234</v>
      </c>
      <c r="D210" s="44" t="s">
        <v>232</v>
      </c>
      <c r="E210" s="44" t="s">
        <v>234</v>
      </c>
      <c r="F210" s="44" t="s">
        <v>232</v>
      </c>
      <c r="G210" s="44" t="s">
        <v>232</v>
      </c>
      <c r="H210" s="44" t="s">
        <v>234</v>
      </c>
      <c r="I210" s="44" t="s">
        <v>232</v>
      </c>
      <c r="J210" s="44" t="s">
        <v>232</v>
      </c>
      <c r="K210" s="44" t="s">
        <v>232</v>
      </c>
      <c r="L210" s="44" t="s">
        <v>232</v>
      </c>
      <c r="M210" s="44" t="s">
        <v>232</v>
      </c>
      <c r="N210" s="44" t="s">
        <v>234</v>
      </c>
      <c r="O210" s="34">
        <f>COUNTIF(C210:N210,"Yes")</f>
        <v>8</v>
      </c>
      <c r="P210" s="34">
        <f>COUNTIF(C210:N210,"No")</f>
        <v>0</v>
      </c>
      <c r="Q210" s="34">
        <f>COUNTIF(C210:N210, "Insufficient evidence")</f>
        <v>4</v>
      </c>
      <c r="R210" s="34" t="s">
        <v>247</v>
      </c>
    </row>
    <row r="211" spans="1:18" ht="15" thickBot="1" x14ac:dyDescent="0.4">
      <c r="A211" s="9"/>
      <c r="B211" s="9"/>
      <c r="C211" s="34"/>
      <c r="D211" s="34"/>
      <c r="E211" s="34"/>
      <c r="F211" s="34"/>
      <c r="G211" s="34"/>
      <c r="H211" s="34"/>
      <c r="I211" s="34"/>
      <c r="J211" s="34"/>
      <c r="K211" s="34"/>
      <c r="L211" s="34"/>
      <c r="M211" s="34"/>
      <c r="N211" s="34"/>
      <c r="O211" s="34"/>
      <c r="P211" s="34"/>
      <c r="Q211" s="34"/>
      <c r="R211" s="34"/>
    </row>
    <row r="212" spans="1:18" ht="15" thickBot="1" x14ac:dyDescent="0.4">
      <c r="A212" s="108" t="s">
        <v>43</v>
      </c>
      <c r="B212" s="109"/>
      <c r="C212" s="34"/>
      <c r="D212" s="34"/>
      <c r="E212" s="34"/>
      <c r="F212" s="34"/>
      <c r="G212" s="34"/>
      <c r="H212" s="34"/>
      <c r="I212" s="34"/>
      <c r="J212" s="34"/>
      <c r="K212" s="34"/>
      <c r="L212" s="34"/>
      <c r="M212" s="34"/>
      <c r="N212" s="34"/>
      <c r="O212" s="34"/>
      <c r="P212" s="34"/>
      <c r="Q212" s="34"/>
      <c r="R212" s="34"/>
    </row>
    <row r="213" spans="1:18" x14ac:dyDescent="0.35">
      <c r="A213" s="6">
        <v>75</v>
      </c>
      <c r="B213" s="6" t="s">
        <v>40</v>
      </c>
      <c r="C213" s="34"/>
      <c r="D213" s="34"/>
      <c r="E213" s="34"/>
      <c r="F213" s="34"/>
      <c r="G213" s="34"/>
      <c r="H213" s="34"/>
      <c r="I213" s="34"/>
      <c r="J213" s="34"/>
      <c r="K213" s="34"/>
      <c r="L213" s="34"/>
      <c r="M213" s="34"/>
      <c r="N213" s="34"/>
      <c r="O213" s="34"/>
      <c r="P213" s="34"/>
      <c r="Q213" s="34"/>
      <c r="R213" s="34"/>
    </row>
    <row r="214" spans="1:18" x14ac:dyDescent="0.35">
      <c r="A214" s="7"/>
      <c r="B214" s="7" t="s">
        <v>134</v>
      </c>
      <c r="C214" s="44" t="s">
        <v>234</v>
      </c>
      <c r="D214" s="44" t="s">
        <v>234</v>
      </c>
      <c r="E214" s="44" t="s">
        <v>233</v>
      </c>
      <c r="F214" s="44" t="s">
        <v>234</v>
      </c>
      <c r="G214" s="44" t="s">
        <v>234</v>
      </c>
      <c r="H214" s="44" t="s">
        <v>234</v>
      </c>
      <c r="I214" s="44" t="s">
        <v>234</v>
      </c>
      <c r="J214" s="44" t="s">
        <v>234</v>
      </c>
      <c r="K214" s="44" t="s">
        <v>233</v>
      </c>
      <c r="L214" s="44" t="s">
        <v>234</v>
      </c>
      <c r="M214" s="44" t="s">
        <v>234</v>
      </c>
      <c r="N214" s="44" t="s">
        <v>233</v>
      </c>
      <c r="O214" s="34">
        <f>COUNTIF(C214:N214,"Yes")</f>
        <v>0</v>
      </c>
      <c r="P214" s="34">
        <f>COUNTIF(C214:N214,"No")</f>
        <v>3</v>
      </c>
      <c r="Q214" s="34">
        <f>COUNTIF(C214:N214, "Insufficient evidence")</f>
        <v>9</v>
      </c>
      <c r="R214" s="34" t="s">
        <v>246</v>
      </c>
    </row>
    <row r="215" spans="1:18" x14ac:dyDescent="0.35">
      <c r="A215" s="7"/>
      <c r="B215" s="7" t="s">
        <v>3</v>
      </c>
      <c r="C215" s="44" t="s">
        <v>234</v>
      </c>
      <c r="D215" s="44" t="s">
        <v>234</v>
      </c>
      <c r="E215" s="44" t="s">
        <v>234</v>
      </c>
      <c r="F215" s="44" t="s">
        <v>234</v>
      </c>
      <c r="G215" s="44" t="s">
        <v>232</v>
      </c>
      <c r="H215" s="44" t="s">
        <v>232</v>
      </c>
      <c r="I215" s="44" t="s">
        <v>234</v>
      </c>
      <c r="J215" s="44" t="s">
        <v>234</v>
      </c>
      <c r="K215" s="44" t="s">
        <v>233</v>
      </c>
      <c r="L215" s="44" t="s">
        <v>234</v>
      </c>
      <c r="M215" s="44" t="s">
        <v>234</v>
      </c>
      <c r="N215" s="44" t="s">
        <v>233</v>
      </c>
      <c r="O215" s="34">
        <f>COUNTIF(C215:N215,"Yes")</f>
        <v>2</v>
      </c>
      <c r="P215" s="34">
        <f>COUNTIF(C215:N215,"No")</f>
        <v>2</v>
      </c>
      <c r="Q215" s="34">
        <f>COUNTIF(C215:N215, "Insufficient evidence")</f>
        <v>8</v>
      </c>
      <c r="R215" s="34" t="s">
        <v>247</v>
      </c>
    </row>
    <row r="216" spans="1:18" ht="15" thickBot="1" x14ac:dyDescent="0.4">
      <c r="A216" s="9"/>
      <c r="B216" s="9"/>
      <c r="C216" s="34"/>
      <c r="D216" s="34"/>
      <c r="E216" s="34"/>
      <c r="F216" s="34"/>
      <c r="G216" s="34"/>
      <c r="H216" s="34"/>
      <c r="I216" s="34"/>
      <c r="J216" s="34"/>
      <c r="K216" s="34"/>
      <c r="L216" s="34"/>
      <c r="M216" s="34"/>
      <c r="N216" s="34"/>
      <c r="O216" s="34"/>
      <c r="P216" s="34"/>
      <c r="Q216" s="34"/>
      <c r="R216" s="34"/>
    </row>
    <row r="217" spans="1:18" x14ac:dyDescent="0.35">
      <c r="A217" s="8">
        <v>76</v>
      </c>
      <c r="B217" s="8" t="s">
        <v>41</v>
      </c>
      <c r="C217" s="34"/>
      <c r="D217" s="34"/>
      <c r="E217" s="34"/>
      <c r="F217" s="34"/>
      <c r="G217" s="34"/>
      <c r="H217" s="34"/>
      <c r="I217" s="34"/>
      <c r="J217" s="34"/>
      <c r="K217" s="34"/>
      <c r="L217" s="34"/>
      <c r="M217" s="34"/>
      <c r="N217" s="34"/>
      <c r="O217" s="34"/>
      <c r="P217" s="34"/>
      <c r="Q217" s="34"/>
      <c r="R217" s="34"/>
    </row>
    <row r="218" spans="1:18" x14ac:dyDescent="0.35">
      <c r="A218" s="7"/>
      <c r="B218" s="7" t="s">
        <v>134</v>
      </c>
      <c r="C218" s="44" t="s">
        <v>234</v>
      </c>
      <c r="D218" s="44" t="s">
        <v>234</v>
      </c>
      <c r="E218" s="44" t="s">
        <v>234</v>
      </c>
      <c r="F218" s="44" t="s">
        <v>234</v>
      </c>
      <c r="G218" s="44" t="s">
        <v>234</v>
      </c>
      <c r="H218" s="44" t="s">
        <v>234</v>
      </c>
      <c r="I218" s="44" t="s">
        <v>234</v>
      </c>
      <c r="J218" s="44" t="s">
        <v>234</v>
      </c>
      <c r="K218" s="44" t="s">
        <v>234</v>
      </c>
      <c r="L218" s="44" t="s">
        <v>234</v>
      </c>
      <c r="M218" s="44" t="s">
        <v>232</v>
      </c>
      <c r="N218" s="44" t="s">
        <v>234</v>
      </c>
      <c r="O218" s="34">
        <f>COUNTIF(C218:N218,"Yes")</f>
        <v>1</v>
      </c>
      <c r="P218" s="34">
        <f>COUNTIF(C218:N218,"No")</f>
        <v>0</v>
      </c>
      <c r="Q218" s="34">
        <f>COUNTIF(C218:N218, "Insufficient evidence")</f>
        <v>11</v>
      </c>
      <c r="R218" s="34" t="s">
        <v>241</v>
      </c>
    </row>
    <row r="219" spans="1:18" x14ac:dyDescent="0.35">
      <c r="A219" s="7"/>
      <c r="B219" s="7" t="s">
        <v>3</v>
      </c>
      <c r="C219" s="44" t="s">
        <v>234</v>
      </c>
      <c r="D219" s="44" t="s">
        <v>234</v>
      </c>
      <c r="E219" s="44" t="s">
        <v>234</v>
      </c>
      <c r="F219" s="44" t="s">
        <v>234</v>
      </c>
      <c r="G219" s="44" t="s">
        <v>232</v>
      </c>
      <c r="H219" s="44" t="s">
        <v>232</v>
      </c>
      <c r="I219" s="44" t="s">
        <v>234</v>
      </c>
      <c r="J219" s="44" t="s">
        <v>234</v>
      </c>
      <c r="K219" s="44" t="s">
        <v>234</v>
      </c>
      <c r="L219" s="44" t="s">
        <v>234</v>
      </c>
      <c r="M219" s="44" t="s">
        <v>232</v>
      </c>
      <c r="N219" s="44" t="s">
        <v>234</v>
      </c>
      <c r="O219" s="34">
        <f>COUNTIF(C219:N219,"Yes")</f>
        <v>3</v>
      </c>
      <c r="P219" s="34">
        <f>COUNTIF(C219:N219,"No")</f>
        <v>0</v>
      </c>
      <c r="Q219" s="34">
        <f>COUNTIF(C219:N219, "Insufficient evidence")</f>
        <v>9</v>
      </c>
      <c r="R219" s="34" t="s">
        <v>246</v>
      </c>
    </row>
    <row r="220" spans="1:18" ht="15" thickBot="1" x14ac:dyDescent="0.4">
      <c r="A220" s="9"/>
      <c r="B220" s="9"/>
      <c r="C220" s="34"/>
      <c r="D220" s="34"/>
      <c r="E220" s="34"/>
      <c r="F220" s="34"/>
      <c r="G220" s="34"/>
      <c r="H220" s="34"/>
      <c r="I220" s="34"/>
      <c r="J220" s="34"/>
      <c r="K220" s="34"/>
      <c r="L220" s="34"/>
      <c r="M220" s="34"/>
      <c r="N220" s="34"/>
      <c r="O220" s="34"/>
      <c r="P220" s="34"/>
      <c r="Q220" s="34"/>
      <c r="R220" s="34"/>
    </row>
    <row r="221" spans="1:18" ht="15" thickBot="1" x14ac:dyDescent="0.4">
      <c r="A221" s="110" t="s">
        <v>87</v>
      </c>
      <c r="B221" s="111"/>
      <c r="C221" s="34"/>
      <c r="D221" s="34"/>
      <c r="E221" s="34"/>
      <c r="F221" s="34"/>
      <c r="G221" s="34"/>
      <c r="H221" s="34"/>
      <c r="I221" s="34"/>
      <c r="J221" s="34"/>
      <c r="K221" s="34"/>
      <c r="L221" s="34"/>
      <c r="M221" s="34"/>
      <c r="N221" s="34"/>
      <c r="O221" s="34"/>
      <c r="P221" s="34"/>
      <c r="Q221" s="34"/>
      <c r="R221" s="34"/>
    </row>
    <row r="222" spans="1:18" x14ac:dyDescent="0.35">
      <c r="A222" s="3">
        <v>77</v>
      </c>
      <c r="B222" s="3" t="s">
        <v>37</v>
      </c>
      <c r="C222" s="34"/>
      <c r="D222" s="34"/>
      <c r="E222" s="34"/>
      <c r="F222" s="34"/>
      <c r="G222" s="34"/>
      <c r="H222" s="34"/>
      <c r="I222" s="34"/>
      <c r="J222" s="34"/>
      <c r="K222" s="34"/>
      <c r="L222" s="34"/>
      <c r="M222" s="34"/>
      <c r="N222" s="34"/>
      <c r="O222" s="34"/>
      <c r="P222" s="34"/>
      <c r="Q222" s="34"/>
      <c r="R222" s="34"/>
    </row>
    <row r="223" spans="1:18" x14ac:dyDescent="0.35">
      <c r="A223" s="1"/>
      <c r="B223" s="1" t="s">
        <v>134</v>
      </c>
      <c r="C223" s="44" t="s">
        <v>234</v>
      </c>
      <c r="D223" s="44" t="s">
        <v>232</v>
      </c>
      <c r="E223" s="44" t="s">
        <v>232</v>
      </c>
      <c r="F223" s="44" t="s">
        <v>234</v>
      </c>
      <c r="G223" s="44" t="s">
        <v>234</v>
      </c>
      <c r="H223" s="44" t="s">
        <v>234</v>
      </c>
      <c r="I223" s="44" t="s">
        <v>234</v>
      </c>
      <c r="J223" s="44" t="s">
        <v>234</v>
      </c>
      <c r="K223" s="44" t="s">
        <v>234</v>
      </c>
      <c r="L223" s="44" t="s">
        <v>234</v>
      </c>
      <c r="M223" s="44" t="s">
        <v>234</v>
      </c>
      <c r="N223" s="44" t="s">
        <v>234</v>
      </c>
      <c r="O223" s="34">
        <f>COUNTIF(C223:N223,"Yes")</f>
        <v>2</v>
      </c>
      <c r="P223" s="34">
        <f>COUNTIF(C223:N223,"No")</f>
        <v>0</v>
      </c>
      <c r="Q223" s="34">
        <f>COUNTIF(C223:N223, "Insufficient evidence")</f>
        <v>10</v>
      </c>
      <c r="R223" s="34" t="s">
        <v>241</v>
      </c>
    </row>
    <row r="224" spans="1:18" x14ac:dyDescent="0.35">
      <c r="A224" s="1"/>
      <c r="B224" s="1" t="s">
        <v>3</v>
      </c>
      <c r="C224" s="44" t="s">
        <v>234</v>
      </c>
      <c r="D224" s="44" t="s">
        <v>232</v>
      </c>
      <c r="E224" s="44" t="s">
        <v>234</v>
      </c>
      <c r="F224" s="44" t="s">
        <v>234</v>
      </c>
      <c r="G224" s="44" t="s">
        <v>234</v>
      </c>
      <c r="H224" s="44" t="s">
        <v>234</v>
      </c>
      <c r="I224" s="44" t="s">
        <v>234</v>
      </c>
      <c r="J224" s="44" t="s">
        <v>234</v>
      </c>
      <c r="K224" s="44" t="s">
        <v>234</v>
      </c>
      <c r="L224" s="44" t="s">
        <v>234</v>
      </c>
      <c r="M224" s="44" t="s">
        <v>234</v>
      </c>
      <c r="N224" s="44" t="s">
        <v>234</v>
      </c>
      <c r="O224" s="34">
        <f>COUNTIF(C224:N224,"Yes")</f>
        <v>1</v>
      </c>
      <c r="P224" s="34">
        <f>COUNTIF(C224:N224,"No")</f>
        <v>0</v>
      </c>
      <c r="Q224" s="34">
        <f>COUNTIF(C224:N224, "Insufficient evidence")</f>
        <v>11</v>
      </c>
      <c r="R224" s="34" t="s">
        <v>241</v>
      </c>
    </row>
    <row r="225" spans="1:18" ht="15" thickBot="1" x14ac:dyDescent="0.4">
      <c r="A225" s="4"/>
      <c r="B225" s="4"/>
      <c r="C225" s="34"/>
      <c r="D225" s="34"/>
      <c r="E225" s="34"/>
      <c r="F225" s="34"/>
      <c r="G225" s="34"/>
      <c r="H225" s="34"/>
      <c r="I225" s="34"/>
      <c r="J225" s="34"/>
      <c r="K225" s="34"/>
      <c r="L225" s="34"/>
      <c r="M225" s="34"/>
      <c r="N225" s="34"/>
      <c r="O225" s="34"/>
      <c r="P225" s="34"/>
      <c r="Q225" s="34"/>
      <c r="R225" s="34"/>
    </row>
    <row r="226" spans="1:18" x14ac:dyDescent="0.35">
      <c r="A226" s="3">
        <v>78</v>
      </c>
      <c r="B226" s="3" t="s">
        <v>88</v>
      </c>
      <c r="C226" s="34"/>
      <c r="D226" s="34"/>
      <c r="E226" s="34"/>
      <c r="F226" s="34"/>
      <c r="G226" s="34"/>
      <c r="H226" s="34"/>
      <c r="I226" s="34"/>
      <c r="J226" s="34"/>
      <c r="K226" s="34"/>
      <c r="L226" s="34"/>
      <c r="M226" s="34"/>
      <c r="N226" s="34"/>
      <c r="O226" s="34"/>
      <c r="P226" s="34"/>
      <c r="Q226" s="34"/>
      <c r="R226" s="34"/>
    </row>
    <row r="227" spans="1:18" x14ac:dyDescent="0.35">
      <c r="A227" s="1"/>
      <c r="B227" s="1" t="s">
        <v>134</v>
      </c>
      <c r="C227" s="44" t="s">
        <v>234</v>
      </c>
      <c r="D227" s="44" t="s">
        <v>232</v>
      </c>
      <c r="E227" s="44" t="s">
        <v>232</v>
      </c>
      <c r="F227" s="44" t="s">
        <v>232</v>
      </c>
      <c r="G227" s="44" t="s">
        <v>234</v>
      </c>
      <c r="H227" s="44" t="s">
        <v>234</v>
      </c>
      <c r="I227" s="44" t="s">
        <v>234</v>
      </c>
      <c r="J227" s="44" t="s">
        <v>234</v>
      </c>
      <c r="K227" s="44" t="s">
        <v>234</v>
      </c>
      <c r="L227" s="44" t="s">
        <v>234</v>
      </c>
      <c r="M227" s="44" t="s">
        <v>232</v>
      </c>
      <c r="N227" s="44" t="s">
        <v>234</v>
      </c>
      <c r="O227" s="34">
        <f>COUNTIF(C227:N227,"Yes")</f>
        <v>4</v>
      </c>
      <c r="P227" s="34">
        <f>COUNTIF(C227:N227,"No")</f>
        <v>0</v>
      </c>
      <c r="Q227" s="34">
        <f>COUNTIF(C227:N227, "Insufficient evidence")</f>
        <v>8</v>
      </c>
      <c r="R227" s="34" t="s">
        <v>247</v>
      </c>
    </row>
    <row r="228" spans="1:18" x14ac:dyDescent="0.35">
      <c r="A228" s="1"/>
      <c r="B228" s="1" t="s">
        <v>3</v>
      </c>
      <c r="C228" s="44" t="s">
        <v>234</v>
      </c>
      <c r="D228" s="44" t="s">
        <v>232</v>
      </c>
      <c r="E228" s="44" t="s">
        <v>234</v>
      </c>
      <c r="F228" s="44" t="s">
        <v>232</v>
      </c>
      <c r="G228" s="44" t="s">
        <v>234</v>
      </c>
      <c r="H228" s="44" t="s">
        <v>234</v>
      </c>
      <c r="I228" s="44" t="s">
        <v>234</v>
      </c>
      <c r="J228" s="44" t="s">
        <v>234</v>
      </c>
      <c r="K228" s="44" t="s">
        <v>234</v>
      </c>
      <c r="L228" s="44" t="s">
        <v>234</v>
      </c>
      <c r="M228" s="44" t="s">
        <v>232</v>
      </c>
      <c r="N228" s="44" t="s">
        <v>234</v>
      </c>
      <c r="O228" s="34">
        <f>COUNTIF(C228:N228,"Yes")</f>
        <v>3</v>
      </c>
      <c r="P228" s="34">
        <f>COUNTIF(C228:N228,"No")</f>
        <v>0</v>
      </c>
      <c r="Q228" s="34">
        <f>COUNTIF(C228:N228, "Insufficient evidence")</f>
        <v>9</v>
      </c>
      <c r="R228" s="34" t="s">
        <v>246</v>
      </c>
    </row>
    <row r="229" spans="1:18" ht="15" thickBot="1" x14ac:dyDescent="0.4">
      <c r="A229" s="4"/>
      <c r="B229" s="4"/>
      <c r="C229" s="34"/>
      <c r="D229" s="34"/>
      <c r="E229" s="34"/>
      <c r="F229" s="34"/>
      <c r="G229" s="34"/>
      <c r="H229" s="34"/>
      <c r="I229" s="34"/>
      <c r="J229" s="34"/>
      <c r="K229" s="34"/>
      <c r="L229" s="34"/>
      <c r="M229" s="34"/>
      <c r="N229" s="34"/>
      <c r="O229" s="34"/>
      <c r="P229" s="34"/>
      <c r="Q229" s="34"/>
      <c r="R229" s="34"/>
    </row>
    <row r="230" spans="1:18" x14ac:dyDescent="0.35">
      <c r="A230" s="3">
        <v>79</v>
      </c>
      <c r="B230" s="3" t="s">
        <v>89</v>
      </c>
      <c r="C230" s="34"/>
      <c r="D230" s="34"/>
      <c r="E230" s="34"/>
      <c r="F230" s="34"/>
      <c r="G230" s="34"/>
      <c r="H230" s="34"/>
      <c r="I230" s="34"/>
      <c r="J230" s="34"/>
      <c r="K230" s="34"/>
      <c r="L230" s="34"/>
      <c r="M230" s="34"/>
      <c r="N230" s="34"/>
      <c r="O230" s="34"/>
      <c r="P230" s="34"/>
      <c r="Q230" s="34"/>
      <c r="R230" s="34"/>
    </row>
    <row r="231" spans="1:18" x14ac:dyDescent="0.35">
      <c r="A231" s="1"/>
      <c r="B231" s="1" t="s">
        <v>3</v>
      </c>
      <c r="C231" s="44" t="s">
        <v>234</v>
      </c>
      <c r="D231" s="44" t="s">
        <v>232</v>
      </c>
      <c r="E231" s="44" t="s">
        <v>234</v>
      </c>
      <c r="F231" s="44" t="s">
        <v>232</v>
      </c>
      <c r="G231" s="44" t="s">
        <v>234</v>
      </c>
      <c r="H231" s="44" t="s">
        <v>234</v>
      </c>
      <c r="I231" s="44" t="s">
        <v>234</v>
      </c>
      <c r="J231" s="44" t="s">
        <v>234</v>
      </c>
      <c r="K231" s="44" t="s">
        <v>234</v>
      </c>
      <c r="L231" s="44" t="s">
        <v>234</v>
      </c>
      <c r="M231" s="44" t="s">
        <v>234</v>
      </c>
      <c r="N231" s="44" t="s">
        <v>234</v>
      </c>
      <c r="O231" s="34">
        <f>COUNTIF(C231:N231,"Yes")</f>
        <v>2</v>
      </c>
      <c r="P231" s="34">
        <f>COUNTIF(C231:N231,"No")</f>
        <v>0</v>
      </c>
      <c r="Q231" s="34">
        <f>COUNTIF(C231:N231, "Insufficient evidence")</f>
        <v>10</v>
      </c>
      <c r="R231" s="34" t="s">
        <v>241</v>
      </c>
    </row>
    <row r="232" spans="1:18" ht="15" thickBot="1" x14ac:dyDescent="0.4">
      <c r="A232" s="4"/>
      <c r="B232" s="4"/>
      <c r="C232" s="34"/>
      <c r="D232" s="34"/>
      <c r="E232" s="34"/>
      <c r="F232" s="34"/>
      <c r="G232" s="34"/>
      <c r="H232" s="34"/>
      <c r="I232" s="34"/>
      <c r="J232" s="34"/>
      <c r="K232" s="34"/>
      <c r="L232" s="34"/>
      <c r="M232" s="34"/>
      <c r="N232" s="34"/>
      <c r="O232" s="34"/>
      <c r="P232" s="34"/>
      <c r="Q232" s="34"/>
      <c r="R232" s="34"/>
    </row>
    <row r="233" spans="1:18" x14ac:dyDescent="0.35">
      <c r="A233" s="3">
        <v>80</v>
      </c>
      <c r="B233" s="3" t="s">
        <v>129</v>
      </c>
      <c r="C233" s="34"/>
      <c r="D233" s="34"/>
      <c r="E233" s="34"/>
      <c r="F233" s="34"/>
      <c r="G233" s="34"/>
      <c r="H233" s="34"/>
      <c r="I233" s="34"/>
      <c r="J233" s="34"/>
      <c r="K233" s="34"/>
      <c r="L233" s="34"/>
      <c r="M233" s="34"/>
      <c r="N233" s="34"/>
      <c r="O233" s="34"/>
      <c r="P233" s="34"/>
      <c r="Q233" s="34"/>
      <c r="R233" s="34"/>
    </row>
    <row r="234" spans="1:18" x14ac:dyDescent="0.35">
      <c r="A234" s="1"/>
      <c r="B234" s="1" t="s">
        <v>134</v>
      </c>
      <c r="C234" s="44" t="s">
        <v>234</v>
      </c>
      <c r="D234" s="44" t="s">
        <v>234</v>
      </c>
      <c r="E234" s="44" t="s">
        <v>234</v>
      </c>
      <c r="F234" s="44" t="s">
        <v>234</v>
      </c>
      <c r="G234" s="44" t="s">
        <v>234</v>
      </c>
      <c r="H234" s="44" t="s">
        <v>234</v>
      </c>
      <c r="I234" s="44" t="s">
        <v>234</v>
      </c>
      <c r="J234" s="44" t="s">
        <v>234</v>
      </c>
      <c r="K234" s="44" t="s">
        <v>234</v>
      </c>
      <c r="L234" s="44" t="s">
        <v>234</v>
      </c>
      <c r="M234" s="44" t="s">
        <v>232</v>
      </c>
      <c r="N234" s="44" t="s">
        <v>234</v>
      </c>
      <c r="O234" s="34">
        <f>COUNTIF(C234:N234,"Yes")</f>
        <v>1</v>
      </c>
      <c r="P234" s="34">
        <f>COUNTIF(C234:N234,"No")</f>
        <v>0</v>
      </c>
      <c r="Q234" s="34">
        <f>COUNTIF(C234:N234, "Insufficient evidence")</f>
        <v>11</v>
      </c>
      <c r="R234" s="34" t="s">
        <v>241</v>
      </c>
    </row>
    <row r="235" spans="1:18" x14ac:dyDescent="0.35">
      <c r="A235" s="1"/>
      <c r="B235" s="1" t="s">
        <v>3</v>
      </c>
      <c r="C235" s="44" t="s">
        <v>234</v>
      </c>
      <c r="D235" s="44" t="s">
        <v>232</v>
      </c>
      <c r="E235" s="44" t="s">
        <v>232</v>
      </c>
      <c r="F235" s="44" t="s">
        <v>234</v>
      </c>
      <c r="G235" s="44" t="s">
        <v>234</v>
      </c>
      <c r="H235" s="44" t="s">
        <v>232</v>
      </c>
      <c r="I235" s="44" t="s">
        <v>234</v>
      </c>
      <c r="J235" s="44" t="s">
        <v>234</v>
      </c>
      <c r="K235" s="44" t="s">
        <v>234</v>
      </c>
      <c r="L235" s="44" t="s">
        <v>234</v>
      </c>
      <c r="M235" s="44" t="s">
        <v>232</v>
      </c>
      <c r="N235" s="44" t="s">
        <v>234</v>
      </c>
      <c r="O235" s="34">
        <f>COUNTIF(C235:N235,"Yes")</f>
        <v>4</v>
      </c>
      <c r="P235" s="34">
        <f>COUNTIF(C235:N235,"No")</f>
        <v>0</v>
      </c>
      <c r="Q235" s="34">
        <f>COUNTIF(C235:N235, "Insufficient evidence")</f>
        <v>8</v>
      </c>
      <c r="R235" s="34" t="s">
        <v>247</v>
      </c>
    </row>
    <row r="236" spans="1:18" ht="15" thickBot="1" x14ac:dyDescent="0.4">
      <c r="A236" s="4"/>
      <c r="B236" s="4"/>
      <c r="C236" s="34"/>
      <c r="D236" s="34"/>
      <c r="E236" s="34"/>
      <c r="F236" s="34"/>
      <c r="G236" s="34"/>
      <c r="H236" s="34"/>
      <c r="I236" s="34"/>
      <c r="J236" s="34"/>
      <c r="K236" s="34"/>
      <c r="L236" s="34"/>
      <c r="M236" s="34"/>
      <c r="N236" s="34"/>
      <c r="O236" s="34"/>
      <c r="P236" s="34"/>
      <c r="Q236" s="34"/>
      <c r="R236" s="34"/>
    </row>
    <row r="237" spans="1:18" ht="15" thickBot="1" x14ac:dyDescent="0.4">
      <c r="A237" s="110" t="s">
        <v>90</v>
      </c>
      <c r="B237" s="111"/>
      <c r="C237" s="34"/>
      <c r="D237" s="34"/>
      <c r="E237" s="34"/>
      <c r="F237" s="34"/>
      <c r="G237" s="34"/>
      <c r="H237" s="34"/>
      <c r="I237" s="34"/>
      <c r="J237" s="34"/>
      <c r="K237" s="34"/>
      <c r="L237" s="34"/>
      <c r="M237" s="34"/>
      <c r="N237" s="34"/>
      <c r="O237" s="34"/>
      <c r="P237" s="34"/>
      <c r="Q237" s="34"/>
      <c r="R237" s="34"/>
    </row>
    <row r="238" spans="1:18" x14ac:dyDescent="0.35">
      <c r="A238" s="3">
        <v>81</v>
      </c>
      <c r="B238" s="3" t="s">
        <v>130</v>
      </c>
      <c r="C238" s="34"/>
      <c r="D238" s="34"/>
      <c r="E238" s="34"/>
      <c r="F238" s="34"/>
      <c r="G238" s="34"/>
      <c r="H238" s="34"/>
      <c r="I238" s="34"/>
      <c r="J238" s="34"/>
      <c r="K238" s="34"/>
      <c r="L238" s="34"/>
      <c r="M238" s="34"/>
      <c r="N238" s="34"/>
      <c r="O238" s="34"/>
      <c r="P238" s="34"/>
      <c r="Q238" s="34"/>
      <c r="R238" s="34"/>
    </row>
    <row r="239" spans="1:18" x14ac:dyDescent="0.35">
      <c r="A239" s="1"/>
      <c r="B239" s="1" t="s">
        <v>3</v>
      </c>
      <c r="C239" s="44" t="s">
        <v>234</v>
      </c>
      <c r="D239" s="44" t="s">
        <v>234</v>
      </c>
      <c r="E239" s="44" t="s">
        <v>234</v>
      </c>
      <c r="F239" s="44" t="s">
        <v>234</v>
      </c>
      <c r="G239" s="44" t="s">
        <v>234</v>
      </c>
      <c r="H239" s="44" t="s">
        <v>234</v>
      </c>
      <c r="I239" s="44" t="s">
        <v>234</v>
      </c>
      <c r="J239" s="44" t="s">
        <v>234</v>
      </c>
      <c r="K239" s="44" t="s">
        <v>234</v>
      </c>
      <c r="L239" s="44" t="s">
        <v>234</v>
      </c>
      <c r="M239" s="44" t="s">
        <v>233</v>
      </c>
      <c r="N239" s="44" t="s">
        <v>234</v>
      </c>
      <c r="O239" s="34">
        <f>COUNTIF(C239:N239,"Yes")</f>
        <v>0</v>
      </c>
      <c r="P239" s="34">
        <f>COUNTIF(C239:N239,"No")</f>
        <v>1</v>
      </c>
      <c r="Q239" s="34">
        <f>COUNTIF(C239:N239, "Insufficient evidence")</f>
        <v>11</v>
      </c>
      <c r="R239" s="34" t="s">
        <v>241</v>
      </c>
    </row>
    <row r="240" spans="1:18" ht="15" thickBot="1" x14ac:dyDescent="0.4">
      <c r="A240" s="4"/>
      <c r="B240" s="4"/>
      <c r="C240" s="34"/>
      <c r="D240" s="34"/>
      <c r="E240" s="34"/>
      <c r="F240" s="34"/>
      <c r="G240" s="34"/>
      <c r="H240" s="34"/>
      <c r="I240" s="34"/>
      <c r="J240" s="34"/>
      <c r="K240" s="34"/>
      <c r="L240" s="34"/>
      <c r="M240" s="34"/>
      <c r="N240" s="34"/>
      <c r="O240" s="34"/>
      <c r="P240" s="34"/>
      <c r="Q240" s="34"/>
      <c r="R240" s="34"/>
    </row>
    <row r="241" spans="1:18" x14ac:dyDescent="0.35">
      <c r="A241" s="3">
        <v>82</v>
      </c>
      <c r="B241" s="3" t="s">
        <v>131</v>
      </c>
      <c r="C241" s="34"/>
      <c r="D241" s="34"/>
      <c r="E241" s="34"/>
      <c r="F241" s="34"/>
      <c r="G241" s="34"/>
      <c r="H241" s="34"/>
      <c r="I241" s="34"/>
      <c r="J241" s="34"/>
      <c r="K241" s="34"/>
      <c r="L241" s="34"/>
      <c r="M241" s="34"/>
      <c r="N241" s="34"/>
      <c r="O241" s="34"/>
      <c r="P241" s="34"/>
      <c r="Q241" s="34"/>
      <c r="R241" s="34"/>
    </row>
    <row r="242" spans="1:18" x14ac:dyDescent="0.35">
      <c r="A242" s="1"/>
      <c r="B242" s="1" t="s">
        <v>134</v>
      </c>
      <c r="C242" s="44" t="s">
        <v>234</v>
      </c>
      <c r="D242" s="44" t="s">
        <v>232</v>
      </c>
      <c r="E242" s="44" t="s">
        <v>234</v>
      </c>
      <c r="F242" s="44" t="s">
        <v>234</v>
      </c>
      <c r="G242" s="44" t="s">
        <v>234</v>
      </c>
      <c r="H242" s="44" t="s">
        <v>234</v>
      </c>
      <c r="I242" s="44" t="s">
        <v>234</v>
      </c>
      <c r="J242" s="44" t="s">
        <v>234</v>
      </c>
      <c r="K242" s="44" t="s">
        <v>234</v>
      </c>
      <c r="L242" s="44" t="s">
        <v>234</v>
      </c>
      <c r="M242" s="44" t="s">
        <v>232</v>
      </c>
      <c r="N242" s="44" t="s">
        <v>234</v>
      </c>
      <c r="O242" s="34">
        <f>COUNTIF(C242:N242,"Yes")</f>
        <v>2</v>
      </c>
      <c r="P242" s="34">
        <f>COUNTIF(C242:N242,"No")</f>
        <v>0</v>
      </c>
      <c r="Q242" s="34">
        <f>COUNTIF(C242:N242, "Insufficient evidence")</f>
        <v>10</v>
      </c>
      <c r="R242" s="34" t="s">
        <v>241</v>
      </c>
    </row>
    <row r="243" spans="1:18" x14ac:dyDescent="0.35">
      <c r="A243" s="1"/>
      <c r="B243" s="1" t="s">
        <v>3</v>
      </c>
      <c r="C243" s="44" t="s">
        <v>234</v>
      </c>
      <c r="D243" s="44" t="s">
        <v>232</v>
      </c>
      <c r="E243" s="44" t="s">
        <v>232</v>
      </c>
      <c r="F243" s="44" t="s">
        <v>234</v>
      </c>
      <c r="G243" s="44" t="s">
        <v>234</v>
      </c>
      <c r="H243" s="44" t="s">
        <v>234</v>
      </c>
      <c r="I243" s="44" t="s">
        <v>234</v>
      </c>
      <c r="J243" s="44" t="s">
        <v>234</v>
      </c>
      <c r="K243" s="44" t="s">
        <v>234</v>
      </c>
      <c r="L243" s="44" t="s">
        <v>234</v>
      </c>
      <c r="M243" s="44" t="s">
        <v>232</v>
      </c>
      <c r="N243" s="44" t="s">
        <v>234</v>
      </c>
      <c r="O243" s="34">
        <f>COUNTIF(C243:N243,"Yes")</f>
        <v>3</v>
      </c>
      <c r="P243" s="34">
        <f>COUNTIF(C243:N243,"No")</f>
        <v>0</v>
      </c>
      <c r="Q243" s="34">
        <f>COUNTIF(C243:N243, "Insufficient evidence")</f>
        <v>9</v>
      </c>
      <c r="R243" s="34" t="s">
        <v>246</v>
      </c>
    </row>
    <row r="244" spans="1:18" ht="15" thickBot="1" x14ac:dyDescent="0.4">
      <c r="A244" s="4"/>
      <c r="B244" s="4"/>
      <c r="C244" s="34"/>
      <c r="D244" s="34"/>
      <c r="E244" s="34"/>
      <c r="F244" s="34"/>
      <c r="G244" s="34"/>
      <c r="H244" s="34"/>
      <c r="I244" s="34"/>
      <c r="J244" s="34"/>
      <c r="K244" s="34"/>
      <c r="L244" s="34"/>
      <c r="M244" s="34"/>
      <c r="N244" s="34"/>
      <c r="O244" s="34"/>
      <c r="P244" s="34"/>
      <c r="Q244" s="34"/>
      <c r="R244" s="34"/>
    </row>
    <row r="245" spans="1:18" ht="15" thickBot="1" x14ac:dyDescent="0.4">
      <c r="A245" s="110" t="s">
        <v>91</v>
      </c>
      <c r="B245" s="111"/>
      <c r="C245" s="34"/>
      <c r="D245" s="34"/>
      <c r="E245" s="34"/>
      <c r="F245" s="34"/>
      <c r="G245" s="34"/>
      <c r="H245" s="34"/>
      <c r="I245" s="34"/>
      <c r="J245" s="34"/>
      <c r="K245" s="34"/>
      <c r="L245" s="34"/>
      <c r="M245" s="34"/>
      <c r="N245" s="34"/>
      <c r="O245" s="34"/>
      <c r="P245" s="34"/>
      <c r="Q245" s="34"/>
      <c r="R245" s="34"/>
    </row>
    <row r="246" spans="1:18" x14ac:dyDescent="0.35">
      <c r="A246" s="2">
        <v>83</v>
      </c>
      <c r="B246" s="2" t="s">
        <v>188</v>
      </c>
      <c r="C246" s="34"/>
      <c r="D246" s="34"/>
      <c r="E246" s="34"/>
      <c r="F246" s="34"/>
      <c r="G246" s="34"/>
      <c r="H246" s="34"/>
      <c r="I246" s="34"/>
      <c r="J246" s="34"/>
      <c r="K246" s="34"/>
      <c r="L246" s="34"/>
      <c r="M246" s="34"/>
      <c r="N246" s="34"/>
      <c r="O246" s="34"/>
      <c r="P246" s="34"/>
      <c r="Q246" s="34"/>
      <c r="R246" s="34"/>
    </row>
    <row r="247" spans="1:18" x14ac:dyDescent="0.35">
      <c r="A247" s="1"/>
      <c r="B247" s="1" t="s">
        <v>134</v>
      </c>
      <c r="C247" s="44" t="s">
        <v>234</v>
      </c>
      <c r="D247" s="44" t="s">
        <v>222</v>
      </c>
      <c r="E247" s="44" t="s">
        <v>234</v>
      </c>
      <c r="F247" s="44" t="s">
        <v>234</v>
      </c>
      <c r="G247" s="44" t="s">
        <v>234</v>
      </c>
      <c r="H247" s="44" t="s">
        <v>234</v>
      </c>
      <c r="I247" s="44" t="s">
        <v>234</v>
      </c>
      <c r="J247" s="44" t="s">
        <v>234</v>
      </c>
      <c r="K247" s="44" t="s">
        <v>234</v>
      </c>
      <c r="L247" s="44" t="s">
        <v>234</v>
      </c>
      <c r="M247" s="44" t="s">
        <v>232</v>
      </c>
      <c r="N247" s="44" t="s">
        <v>234</v>
      </c>
      <c r="O247" s="34">
        <f>COUNTIF(C247:N247,"Yes")</f>
        <v>1</v>
      </c>
      <c r="P247" s="34">
        <f>COUNTIF(C247:N247,"No")</f>
        <v>0</v>
      </c>
      <c r="Q247" s="34">
        <f>COUNTIF(C247:N247, "Insufficient evidence")</f>
        <v>11</v>
      </c>
      <c r="R247" s="34" t="s">
        <v>241</v>
      </c>
    </row>
    <row r="248" spans="1:18" x14ac:dyDescent="0.35">
      <c r="A248" s="1"/>
      <c r="B248" s="1" t="s">
        <v>3</v>
      </c>
      <c r="C248" s="44" t="s">
        <v>234</v>
      </c>
      <c r="D248" s="44" t="s">
        <v>232</v>
      </c>
      <c r="E248" s="44" t="s">
        <v>232</v>
      </c>
      <c r="F248" s="44" t="s">
        <v>234</v>
      </c>
      <c r="G248" s="44" t="s">
        <v>234</v>
      </c>
      <c r="H248" s="44" t="s">
        <v>232</v>
      </c>
      <c r="I248" s="44" t="s">
        <v>234</v>
      </c>
      <c r="J248" s="44" t="s">
        <v>234</v>
      </c>
      <c r="K248" s="44" t="s">
        <v>234</v>
      </c>
      <c r="L248" s="44" t="s">
        <v>234</v>
      </c>
      <c r="M248" s="44" t="s">
        <v>232</v>
      </c>
      <c r="N248" s="44" t="s">
        <v>234</v>
      </c>
      <c r="O248" s="34">
        <f>COUNTIF(C248:N248,"Yes")</f>
        <v>4</v>
      </c>
      <c r="P248" s="34">
        <f>COUNTIF(C248:N248,"No")</f>
        <v>0</v>
      </c>
      <c r="Q248" s="34">
        <f>COUNTIF(C248:N248, "Insufficient evidence")</f>
        <v>8</v>
      </c>
      <c r="R248" s="34" t="s">
        <v>247</v>
      </c>
    </row>
    <row r="249" spans="1:18" ht="15" thickBot="1" x14ac:dyDescent="0.4">
      <c r="A249" s="4"/>
      <c r="B249" s="4"/>
      <c r="C249" s="34"/>
      <c r="D249" s="34"/>
      <c r="E249" s="34"/>
      <c r="F249" s="34"/>
      <c r="G249" s="34"/>
      <c r="H249" s="34"/>
      <c r="I249" s="34"/>
      <c r="J249" s="34"/>
      <c r="K249" s="34"/>
      <c r="L249" s="34"/>
      <c r="M249" s="34"/>
      <c r="N249" s="34"/>
      <c r="O249" s="34"/>
      <c r="P249" s="34"/>
      <c r="Q249" s="34"/>
      <c r="R249" s="34"/>
    </row>
    <row r="250" spans="1:18" ht="15" thickBot="1" x14ac:dyDescent="0.4">
      <c r="A250" s="108" t="s">
        <v>44</v>
      </c>
      <c r="B250" s="109"/>
      <c r="C250" s="34"/>
      <c r="D250" s="34"/>
      <c r="E250" s="34"/>
      <c r="F250" s="34"/>
      <c r="G250" s="34"/>
      <c r="H250" s="34"/>
      <c r="I250" s="34"/>
      <c r="J250" s="34"/>
      <c r="K250" s="34"/>
      <c r="L250" s="34"/>
      <c r="M250" s="34"/>
      <c r="N250" s="34"/>
      <c r="O250" s="34"/>
      <c r="P250" s="34"/>
      <c r="Q250" s="34"/>
      <c r="R250" s="34"/>
    </row>
    <row r="251" spans="1:18" x14ac:dyDescent="0.35">
      <c r="A251" s="6">
        <v>84</v>
      </c>
      <c r="B251" s="6" t="s">
        <v>215</v>
      </c>
      <c r="C251" s="34"/>
      <c r="D251" s="34"/>
      <c r="E251" s="34"/>
      <c r="F251" s="34"/>
      <c r="G251" s="34"/>
      <c r="H251" s="34"/>
      <c r="I251" s="34"/>
      <c r="J251" s="34"/>
      <c r="K251" s="34"/>
      <c r="L251" s="34"/>
      <c r="M251" s="34"/>
      <c r="N251" s="34"/>
      <c r="O251" s="34"/>
      <c r="P251" s="34"/>
      <c r="Q251" s="34"/>
      <c r="R251" s="34"/>
    </row>
    <row r="252" spans="1:18" x14ac:dyDescent="0.35">
      <c r="A252" s="7"/>
      <c r="B252" s="7" t="s">
        <v>134</v>
      </c>
      <c r="C252" s="44" t="s">
        <v>234</v>
      </c>
      <c r="D252" s="44" t="s">
        <v>234</v>
      </c>
      <c r="E252" s="44" t="s">
        <v>234</v>
      </c>
      <c r="F252" s="44" t="s">
        <v>234</v>
      </c>
      <c r="G252" s="44" t="s">
        <v>234</v>
      </c>
      <c r="H252" s="44" t="s">
        <v>234</v>
      </c>
      <c r="I252" s="44" t="s">
        <v>234</v>
      </c>
      <c r="J252" s="44" t="s">
        <v>234</v>
      </c>
      <c r="K252" s="44" t="s">
        <v>234</v>
      </c>
      <c r="L252" s="44" t="s">
        <v>234</v>
      </c>
      <c r="M252" s="44" t="s">
        <v>234</v>
      </c>
      <c r="N252" s="44" t="s">
        <v>234</v>
      </c>
      <c r="O252" s="34">
        <f>COUNTIF(C252:N252,"Yes")</f>
        <v>0</v>
      </c>
      <c r="P252" s="34">
        <f>COUNTIF(C252:N252,"No")</f>
        <v>0</v>
      </c>
      <c r="Q252" s="34">
        <f>COUNTIF(C252:N252, "Insufficient evidence")</f>
        <v>12</v>
      </c>
      <c r="R252" s="34" t="s">
        <v>241</v>
      </c>
    </row>
    <row r="253" spans="1:18" x14ac:dyDescent="0.35">
      <c r="A253" s="7"/>
      <c r="B253" s="7" t="s">
        <v>3</v>
      </c>
      <c r="C253" s="44" t="s">
        <v>234</v>
      </c>
      <c r="D253" s="44" t="s">
        <v>232</v>
      </c>
      <c r="E253" s="44" t="s">
        <v>232</v>
      </c>
      <c r="F253" s="44" t="s">
        <v>234</v>
      </c>
      <c r="G253" s="44" t="s">
        <v>234</v>
      </c>
      <c r="H253" s="44" t="s">
        <v>234</v>
      </c>
      <c r="I253" s="44" t="s">
        <v>234</v>
      </c>
      <c r="J253" s="44" t="s">
        <v>234</v>
      </c>
      <c r="K253" s="44" t="s">
        <v>234</v>
      </c>
      <c r="L253" s="44" t="s">
        <v>234</v>
      </c>
      <c r="M253" s="44" t="s">
        <v>234</v>
      </c>
      <c r="N253" s="44" t="s">
        <v>234</v>
      </c>
      <c r="O253" s="34">
        <f>COUNTIF(C253:N253,"Yes")</f>
        <v>2</v>
      </c>
      <c r="P253" s="34">
        <f>COUNTIF(C253:N253,"No")</f>
        <v>0</v>
      </c>
      <c r="Q253" s="34">
        <f>COUNTIF(C253:N253, "Insufficient evidence")</f>
        <v>10</v>
      </c>
      <c r="R253" s="34" t="s">
        <v>241</v>
      </c>
    </row>
    <row r="254" spans="1:18" ht="15" thickBot="1" x14ac:dyDescent="0.4">
      <c r="A254" s="9"/>
      <c r="B254" s="9"/>
      <c r="C254" s="34"/>
      <c r="D254" s="34"/>
      <c r="E254" s="34"/>
      <c r="F254" s="34"/>
      <c r="G254" s="34"/>
      <c r="H254" s="34"/>
      <c r="I254" s="34"/>
      <c r="J254" s="34"/>
      <c r="K254" s="34"/>
      <c r="L254" s="34"/>
      <c r="M254" s="34"/>
      <c r="N254" s="34"/>
      <c r="O254" s="34"/>
      <c r="P254" s="34"/>
      <c r="Q254" s="34"/>
      <c r="R254" s="34"/>
    </row>
    <row r="255" spans="1:18" x14ac:dyDescent="0.35">
      <c r="A255" s="8">
        <v>85</v>
      </c>
      <c r="B255" s="8" t="s">
        <v>189</v>
      </c>
      <c r="C255" s="34"/>
      <c r="D255" s="34"/>
      <c r="E255" s="34"/>
      <c r="F255" s="34"/>
      <c r="G255" s="34"/>
      <c r="H255" s="34"/>
      <c r="I255" s="34"/>
      <c r="J255" s="34"/>
      <c r="K255" s="34"/>
      <c r="L255" s="34"/>
      <c r="M255" s="34"/>
      <c r="N255" s="34"/>
      <c r="O255" s="34"/>
      <c r="P255" s="34"/>
      <c r="Q255" s="34"/>
      <c r="R255" s="34"/>
    </row>
    <row r="256" spans="1:18" x14ac:dyDescent="0.35">
      <c r="A256" s="7"/>
      <c r="B256" s="7" t="s">
        <v>134</v>
      </c>
      <c r="C256" s="44" t="s">
        <v>234</v>
      </c>
      <c r="D256" s="44" t="s">
        <v>234</v>
      </c>
      <c r="E256" s="44" t="s">
        <v>234</v>
      </c>
      <c r="F256" s="44" t="s">
        <v>234</v>
      </c>
      <c r="G256" s="44" t="s">
        <v>234</v>
      </c>
      <c r="H256" s="44" t="s">
        <v>234</v>
      </c>
      <c r="I256" s="44" t="s">
        <v>234</v>
      </c>
      <c r="J256" s="44" t="s">
        <v>234</v>
      </c>
      <c r="K256" s="44" t="s">
        <v>234</v>
      </c>
      <c r="L256" s="44" t="s">
        <v>234</v>
      </c>
      <c r="M256" s="44" t="s">
        <v>234</v>
      </c>
      <c r="N256" s="44" t="s">
        <v>234</v>
      </c>
      <c r="O256" s="34">
        <f>COUNTIF(C256:N256,"Yes")</f>
        <v>0</v>
      </c>
      <c r="P256" s="34">
        <f>COUNTIF(C256:N256,"No")</f>
        <v>0</v>
      </c>
      <c r="Q256" s="34">
        <f>COUNTIF(C256:N256, "Insufficient evidence")</f>
        <v>12</v>
      </c>
      <c r="R256" s="34" t="s">
        <v>241</v>
      </c>
    </row>
    <row r="257" spans="1:18" x14ac:dyDescent="0.35">
      <c r="A257" s="7"/>
      <c r="B257" s="7" t="s">
        <v>3</v>
      </c>
      <c r="C257" s="44" t="s">
        <v>234</v>
      </c>
      <c r="D257" s="44" t="s">
        <v>234</v>
      </c>
      <c r="E257" s="44" t="s">
        <v>234</v>
      </c>
      <c r="F257" s="44" t="s">
        <v>234</v>
      </c>
      <c r="G257" s="44" t="s">
        <v>234</v>
      </c>
      <c r="H257" s="44" t="s">
        <v>234</v>
      </c>
      <c r="I257" s="44" t="s">
        <v>234</v>
      </c>
      <c r="J257" s="44" t="s">
        <v>234</v>
      </c>
      <c r="K257" s="44" t="s">
        <v>234</v>
      </c>
      <c r="L257" s="44" t="s">
        <v>234</v>
      </c>
      <c r="M257" s="44" t="s">
        <v>234</v>
      </c>
      <c r="N257" s="44" t="s">
        <v>234</v>
      </c>
      <c r="O257" s="34">
        <f>COUNTIF(C257:N257,"Yes")</f>
        <v>0</v>
      </c>
      <c r="P257" s="34">
        <f>COUNTIF(C257:N257,"No")</f>
        <v>0</v>
      </c>
      <c r="Q257" s="34">
        <f>COUNTIF(C257:N257, "Insufficient evidence")</f>
        <v>12</v>
      </c>
      <c r="R257" s="34" t="s">
        <v>241</v>
      </c>
    </row>
    <row r="258" spans="1:18" ht="15" thickBot="1" x14ac:dyDescent="0.4">
      <c r="A258" s="9"/>
      <c r="B258" s="9"/>
      <c r="C258" s="34"/>
      <c r="D258" s="34"/>
      <c r="E258" s="34"/>
      <c r="F258" s="34"/>
      <c r="G258" s="34"/>
      <c r="H258" s="34"/>
      <c r="I258" s="34"/>
      <c r="J258" s="34"/>
      <c r="K258" s="34"/>
      <c r="L258" s="34"/>
      <c r="M258" s="34"/>
      <c r="N258" s="34"/>
      <c r="O258" s="34"/>
      <c r="P258" s="34"/>
      <c r="Q258" s="34"/>
      <c r="R258" s="34"/>
    </row>
    <row r="259" spans="1:18" x14ac:dyDescent="0.35">
      <c r="A259" s="8">
        <v>86</v>
      </c>
      <c r="B259" s="8" t="s">
        <v>52</v>
      </c>
      <c r="C259" s="34"/>
      <c r="D259" s="34"/>
      <c r="E259" s="34"/>
      <c r="F259" s="34"/>
      <c r="G259" s="34"/>
      <c r="H259" s="34"/>
      <c r="I259" s="34"/>
      <c r="J259" s="34"/>
      <c r="K259" s="34"/>
      <c r="L259" s="34"/>
      <c r="M259" s="34"/>
      <c r="N259" s="34"/>
      <c r="O259" s="34"/>
      <c r="P259" s="34"/>
      <c r="Q259" s="34"/>
      <c r="R259" s="34"/>
    </row>
    <row r="260" spans="1:18" x14ac:dyDescent="0.35">
      <c r="A260" s="7"/>
      <c r="B260" s="7" t="s">
        <v>134</v>
      </c>
      <c r="C260" s="44" t="s">
        <v>234</v>
      </c>
      <c r="D260" s="44" t="s">
        <v>234</v>
      </c>
      <c r="E260" s="44" t="s">
        <v>234</v>
      </c>
      <c r="F260" s="44" t="s">
        <v>234</v>
      </c>
      <c r="G260" s="44" t="s">
        <v>234</v>
      </c>
      <c r="H260" s="44" t="s">
        <v>234</v>
      </c>
      <c r="I260" s="44" t="s">
        <v>234</v>
      </c>
      <c r="J260" s="44" t="s">
        <v>234</v>
      </c>
      <c r="K260" s="44" t="s">
        <v>234</v>
      </c>
      <c r="L260" s="44" t="s">
        <v>234</v>
      </c>
      <c r="M260" s="44" t="s">
        <v>234</v>
      </c>
      <c r="N260" s="44" t="s">
        <v>234</v>
      </c>
      <c r="O260" s="34">
        <f>COUNTIF(C260:N260,"Yes")</f>
        <v>0</v>
      </c>
      <c r="P260" s="34">
        <f>COUNTIF(C260:N260,"No")</f>
        <v>0</v>
      </c>
      <c r="Q260" s="34">
        <f>COUNTIF(C260:N260, "Insufficient evidence")</f>
        <v>12</v>
      </c>
      <c r="R260" s="34" t="s">
        <v>241</v>
      </c>
    </row>
    <row r="261" spans="1:18" x14ac:dyDescent="0.35">
      <c r="A261" s="7"/>
      <c r="B261" s="7" t="s">
        <v>3</v>
      </c>
      <c r="C261" s="44" t="s">
        <v>234</v>
      </c>
      <c r="D261" s="44" t="s">
        <v>234</v>
      </c>
      <c r="E261" s="44" t="s">
        <v>234</v>
      </c>
      <c r="F261" s="44" t="s">
        <v>234</v>
      </c>
      <c r="G261" s="44" t="s">
        <v>234</v>
      </c>
      <c r="H261" s="44" t="s">
        <v>234</v>
      </c>
      <c r="I261" s="44" t="s">
        <v>234</v>
      </c>
      <c r="J261" s="44" t="s">
        <v>234</v>
      </c>
      <c r="K261" s="44" t="s">
        <v>234</v>
      </c>
      <c r="L261" s="44" t="s">
        <v>234</v>
      </c>
      <c r="M261" s="44" t="s">
        <v>234</v>
      </c>
      <c r="N261" s="44" t="s">
        <v>234</v>
      </c>
      <c r="O261" s="34">
        <f>COUNTIF(C261:N261,"Yes")</f>
        <v>0</v>
      </c>
      <c r="P261" s="34">
        <f>COUNTIF(C261:N261,"No")</f>
        <v>0</v>
      </c>
      <c r="Q261" s="34">
        <f>COUNTIF(C261:N261, "Insufficient evidence")</f>
        <v>12</v>
      </c>
      <c r="R261" s="34" t="s">
        <v>241</v>
      </c>
    </row>
    <row r="262" spans="1:18" ht="15" thickBot="1" x14ac:dyDescent="0.4">
      <c r="A262" s="9"/>
      <c r="B262" s="9"/>
      <c r="C262" s="34"/>
      <c r="D262" s="34"/>
      <c r="E262" s="34"/>
      <c r="F262" s="34"/>
      <c r="G262" s="34"/>
      <c r="H262" s="34"/>
      <c r="I262" s="34"/>
      <c r="J262" s="34"/>
      <c r="K262" s="34"/>
      <c r="L262" s="34"/>
      <c r="M262" s="34"/>
      <c r="N262" s="34"/>
      <c r="O262" s="34"/>
      <c r="P262" s="34"/>
      <c r="Q262" s="34"/>
      <c r="R262" s="34"/>
    </row>
    <row r="263" spans="1:18" x14ac:dyDescent="0.35">
      <c r="A263" s="8">
        <v>87</v>
      </c>
      <c r="B263" s="8" t="s">
        <v>38</v>
      </c>
      <c r="C263" s="34"/>
      <c r="D263" s="34"/>
      <c r="E263" s="34"/>
      <c r="F263" s="34"/>
      <c r="G263" s="34"/>
      <c r="H263" s="34"/>
      <c r="I263" s="34"/>
      <c r="J263" s="34"/>
      <c r="K263" s="34"/>
      <c r="L263" s="34"/>
      <c r="M263" s="34"/>
      <c r="N263" s="34"/>
      <c r="O263" s="34"/>
      <c r="P263" s="34"/>
      <c r="Q263" s="34"/>
      <c r="R263" s="34"/>
    </row>
    <row r="264" spans="1:18" x14ac:dyDescent="0.35">
      <c r="A264" s="7"/>
      <c r="B264" s="7" t="s">
        <v>134</v>
      </c>
      <c r="C264" s="44" t="s">
        <v>234</v>
      </c>
      <c r="D264" s="44" t="s">
        <v>232</v>
      </c>
      <c r="E264" s="44" t="s">
        <v>234</v>
      </c>
      <c r="F264" s="44" t="s">
        <v>234</v>
      </c>
      <c r="G264" s="44" t="s">
        <v>234</v>
      </c>
      <c r="H264" s="44" t="s">
        <v>234</v>
      </c>
      <c r="I264" s="44" t="s">
        <v>234</v>
      </c>
      <c r="J264" s="44" t="s">
        <v>234</v>
      </c>
      <c r="K264" s="44" t="s">
        <v>234</v>
      </c>
      <c r="L264" s="44" t="s">
        <v>234</v>
      </c>
      <c r="M264" s="44" t="s">
        <v>234</v>
      </c>
      <c r="N264" s="44" t="s">
        <v>234</v>
      </c>
      <c r="O264" s="34">
        <f>COUNTIF(C264:N264,"Yes")</f>
        <v>1</v>
      </c>
      <c r="P264" s="34">
        <f>COUNTIF(C264:N264,"No")</f>
        <v>0</v>
      </c>
      <c r="Q264" s="34">
        <f>COUNTIF(C264:N264, "Insufficient evidence")</f>
        <v>11</v>
      </c>
      <c r="R264" s="34" t="s">
        <v>241</v>
      </c>
    </row>
    <row r="265" spans="1:18" x14ac:dyDescent="0.35">
      <c r="A265" s="7"/>
      <c r="B265" s="7" t="s">
        <v>3</v>
      </c>
      <c r="C265" s="44" t="s">
        <v>234</v>
      </c>
      <c r="D265" s="44" t="s">
        <v>232</v>
      </c>
      <c r="E265" s="44" t="s">
        <v>234</v>
      </c>
      <c r="F265" s="44" t="s">
        <v>234</v>
      </c>
      <c r="G265" s="44" t="s">
        <v>234</v>
      </c>
      <c r="H265" s="44" t="s">
        <v>234</v>
      </c>
      <c r="I265" s="44" t="s">
        <v>234</v>
      </c>
      <c r="J265" s="44" t="s">
        <v>234</v>
      </c>
      <c r="K265" s="44" t="s">
        <v>234</v>
      </c>
      <c r="L265" s="44" t="s">
        <v>234</v>
      </c>
      <c r="M265" s="44" t="s">
        <v>234</v>
      </c>
      <c r="N265" s="44" t="s">
        <v>234</v>
      </c>
      <c r="O265" s="34">
        <f>COUNTIF(C265:N265,"Yes")</f>
        <v>1</v>
      </c>
      <c r="P265" s="34">
        <f>COUNTIF(C265:N265,"No")</f>
        <v>0</v>
      </c>
      <c r="Q265" s="34">
        <f>COUNTIF(C265:N265, "Insufficient evidence")</f>
        <v>11</v>
      </c>
      <c r="R265" s="34" t="s">
        <v>241</v>
      </c>
    </row>
    <row r="266" spans="1:18" ht="15" thickBot="1" x14ac:dyDescent="0.4">
      <c r="A266" s="9"/>
      <c r="B266" s="9"/>
      <c r="C266" s="34"/>
      <c r="D266" s="34"/>
      <c r="E266" s="34"/>
      <c r="F266" s="34"/>
      <c r="G266" s="34"/>
      <c r="H266" s="34"/>
      <c r="I266" s="34"/>
      <c r="J266" s="34"/>
      <c r="K266" s="34"/>
      <c r="L266" s="34"/>
      <c r="M266" s="34"/>
      <c r="N266" s="34"/>
      <c r="O266" s="34"/>
      <c r="P266" s="34"/>
      <c r="Q266" s="34"/>
      <c r="R266" s="34"/>
    </row>
    <row r="267" spans="1:18" x14ac:dyDescent="0.35">
      <c r="A267" s="8">
        <v>88</v>
      </c>
      <c r="B267" s="8" t="s">
        <v>5</v>
      </c>
      <c r="C267" s="34"/>
      <c r="D267" s="34"/>
      <c r="E267" s="34"/>
      <c r="F267" s="34"/>
      <c r="G267" s="34"/>
      <c r="H267" s="34"/>
      <c r="I267" s="34"/>
      <c r="J267" s="34"/>
      <c r="K267" s="34"/>
      <c r="L267" s="34"/>
      <c r="M267" s="34"/>
      <c r="N267" s="34"/>
      <c r="O267" s="34"/>
      <c r="P267" s="34"/>
      <c r="Q267" s="34"/>
      <c r="R267" s="34"/>
    </row>
    <row r="268" spans="1:18" x14ac:dyDescent="0.35">
      <c r="A268" s="7"/>
      <c r="B268" s="7" t="s">
        <v>134</v>
      </c>
      <c r="C268" s="44" t="s">
        <v>234</v>
      </c>
      <c r="D268" s="44" t="s">
        <v>234</v>
      </c>
      <c r="E268" s="44" t="s">
        <v>234</v>
      </c>
      <c r="F268" s="44" t="s">
        <v>234</v>
      </c>
      <c r="G268" s="44" t="s">
        <v>234</v>
      </c>
      <c r="H268" s="44" t="s">
        <v>234</v>
      </c>
      <c r="I268" s="44" t="s">
        <v>234</v>
      </c>
      <c r="J268" s="44" t="s">
        <v>234</v>
      </c>
      <c r="K268" s="44" t="s">
        <v>234</v>
      </c>
      <c r="L268" s="44" t="s">
        <v>234</v>
      </c>
      <c r="M268" s="44" t="s">
        <v>234</v>
      </c>
      <c r="N268" s="44" t="s">
        <v>234</v>
      </c>
      <c r="O268" s="34">
        <f>COUNTIF(C268:N268,"Yes")</f>
        <v>0</v>
      </c>
      <c r="P268" s="34">
        <f>COUNTIF(C268:N268,"No")</f>
        <v>0</v>
      </c>
      <c r="Q268" s="34">
        <f>COUNTIF(C268:N268, "Insufficient evidence")</f>
        <v>12</v>
      </c>
      <c r="R268" s="34" t="s">
        <v>241</v>
      </c>
    </row>
    <row r="269" spans="1:18" x14ac:dyDescent="0.35">
      <c r="A269" s="7"/>
      <c r="B269" s="7" t="s">
        <v>3</v>
      </c>
      <c r="C269" s="44" t="s">
        <v>234</v>
      </c>
      <c r="D269" s="44" t="s">
        <v>232</v>
      </c>
      <c r="E269" s="44" t="s">
        <v>234</v>
      </c>
      <c r="F269" s="44" t="s">
        <v>234</v>
      </c>
      <c r="G269" s="44" t="s">
        <v>234</v>
      </c>
      <c r="H269" s="44" t="s">
        <v>234</v>
      </c>
      <c r="I269" s="44" t="s">
        <v>234</v>
      </c>
      <c r="J269" s="44" t="s">
        <v>234</v>
      </c>
      <c r="K269" s="44" t="s">
        <v>234</v>
      </c>
      <c r="L269" s="44" t="s">
        <v>234</v>
      </c>
      <c r="M269" s="44" t="s">
        <v>234</v>
      </c>
      <c r="N269" s="44" t="s">
        <v>234</v>
      </c>
      <c r="O269" s="34">
        <f>COUNTIF(C269:N269,"Yes")</f>
        <v>1</v>
      </c>
      <c r="P269" s="34">
        <f>COUNTIF(C269:N269,"No")</f>
        <v>0</v>
      </c>
      <c r="Q269" s="34">
        <f>COUNTIF(C269:N269, "Insufficient evidence")</f>
        <v>11</v>
      </c>
      <c r="R269" s="34" t="s">
        <v>241</v>
      </c>
    </row>
    <row r="270" spans="1:18" ht="15" thickBot="1" x14ac:dyDescent="0.4">
      <c r="A270" s="9"/>
      <c r="B270" s="9"/>
      <c r="C270" s="34"/>
      <c r="D270" s="34"/>
      <c r="E270" s="34"/>
      <c r="F270" s="34"/>
      <c r="G270" s="34"/>
      <c r="H270" s="34"/>
      <c r="I270" s="34"/>
      <c r="J270" s="34"/>
      <c r="K270" s="34"/>
      <c r="L270" s="34"/>
      <c r="M270" s="34"/>
      <c r="N270" s="34"/>
      <c r="O270" s="34"/>
      <c r="P270" s="34"/>
      <c r="Q270" s="34"/>
      <c r="R270" s="34"/>
    </row>
    <row r="271" spans="1:18" ht="15" thickBot="1" x14ac:dyDescent="0.4">
      <c r="A271" s="108" t="s">
        <v>48</v>
      </c>
      <c r="B271" s="109"/>
      <c r="C271" s="34"/>
      <c r="D271" s="34"/>
      <c r="E271" s="34"/>
      <c r="F271" s="34"/>
      <c r="G271" s="34"/>
      <c r="H271" s="34"/>
      <c r="I271" s="34"/>
      <c r="J271" s="34"/>
      <c r="K271" s="34"/>
      <c r="L271" s="34"/>
      <c r="M271" s="34"/>
      <c r="N271" s="34"/>
      <c r="O271" s="34"/>
      <c r="P271" s="34"/>
      <c r="Q271" s="34"/>
      <c r="R271" s="34"/>
    </row>
    <row r="272" spans="1:18" x14ac:dyDescent="0.35">
      <c r="A272" s="6">
        <v>89</v>
      </c>
      <c r="B272" s="6" t="s">
        <v>49</v>
      </c>
      <c r="C272" s="34"/>
      <c r="D272" s="34"/>
      <c r="E272" s="34"/>
      <c r="F272" s="34"/>
      <c r="G272" s="34"/>
      <c r="H272" s="34"/>
      <c r="I272" s="34"/>
      <c r="J272" s="34"/>
      <c r="K272" s="34"/>
      <c r="L272" s="34"/>
      <c r="M272" s="34"/>
      <c r="N272" s="34"/>
      <c r="O272" s="34"/>
      <c r="P272" s="34"/>
      <c r="Q272" s="34"/>
      <c r="R272" s="34"/>
    </row>
    <row r="273" spans="1:18" x14ac:dyDescent="0.35">
      <c r="A273" s="7"/>
      <c r="B273" s="7" t="s">
        <v>134</v>
      </c>
      <c r="C273" s="44" t="s">
        <v>234</v>
      </c>
      <c r="D273" s="44" t="s">
        <v>234</v>
      </c>
      <c r="E273" s="44" t="s">
        <v>234</v>
      </c>
      <c r="F273" s="44" t="s">
        <v>234</v>
      </c>
      <c r="G273" s="44" t="s">
        <v>234</v>
      </c>
      <c r="H273" s="44" t="s">
        <v>234</v>
      </c>
      <c r="I273" s="44" t="s">
        <v>234</v>
      </c>
      <c r="J273" s="44" t="s">
        <v>234</v>
      </c>
      <c r="K273" s="44" t="s">
        <v>234</v>
      </c>
      <c r="L273" s="44" t="s">
        <v>234</v>
      </c>
      <c r="M273" s="44" t="s">
        <v>234</v>
      </c>
      <c r="N273" s="44" t="s">
        <v>234</v>
      </c>
      <c r="O273" s="34">
        <f>COUNTIF(C273:N273,"Yes")</f>
        <v>0</v>
      </c>
      <c r="P273" s="34">
        <f>COUNTIF(C273:N273,"No")</f>
        <v>0</v>
      </c>
      <c r="Q273" s="34">
        <f>COUNTIF(C273:N273, "Insufficient evidence")</f>
        <v>12</v>
      </c>
      <c r="R273" s="34" t="s">
        <v>241</v>
      </c>
    </row>
    <row r="274" spans="1:18" x14ac:dyDescent="0.35">
      <c r="A274" s="7"/>
      <c r="B274" s="7" t="s">
        <v>3</v>
      </c>
      <c r="C274" s="44" t="s">
        <v>234</v>
      </c>
      <c r="D274" s="44" t="s">
        <v>232</v>
      </c>
      <c r="E274" s="44" t="s">
        <v>232</v>
      </c>
      <c r="F274" s="44" t="s">
        <v>232</v>
      </c>
      <c r="G274" s="44" t="s">
        <v>232</v>
      </c>
      <c r="H274" s="44" t="s">
        <v>232</v>
      </c>
      <c r="I274" s="44" t="s">
        <v>232</v>
      </c>
      <c r="J274" s="44" t="s">
        <v>234</v>
      </c>
      <c r="K274" s="44" t="s">
        <v>232</v>
      </c>
      <c r="L274" s="44" t="s">
        <v>234</v>
      </c>
      <c r="M274" s="44" t="s">
        <v>232</v>
      </c>
      <c r="N274" s="44" t="s">
        <v>232</v>
      </c>
      <c r="O274" s="34">
        <f>COUNTIF(C274:N274,"Yes")</f>
        <v>9</v>
      </c>
      <c r="P274" s="34">
        <f>COUNTIF(C274:N274,"No")</f>
        <v>0</v>
      </c>
      <c r="Q274" s="34">
        <f>COUNTIF(C274:N274, "Insufficient evidence")</f>
        <v>3</v>
      </c>
      <c r="R274" s="34" t="s">
        <v>246</v>
      </c>
    </row>
    <row r="275" spans="1:18" ht="15" thickBot="1" x14ac:dyDescent="0.4">
      <c r="A275" s="9"/>
      <c r="B275" s="9"/>
      <c r="C275" s="34"/>
      <c r="D275" s="34"/>
      <c r="E275" s="34"/>
      <c r="F275" s="34"/>
      <c r="G275" s="34"/>
      <c r="H275" s="34"/>
      <c r="I275" s="34"/>
      <c r="J275" s="34"/>
      <c r="K275" s="34"/>
      <c r="L275" s="34"/>
      <c r="M275" s="34"/>
      <c r="N275" s="34"/>
      <c r="O275" s="34"/>
      <c r="P275" s="34"/>
      <c r="Q275" s="34"/>
      <c r="R275" s="34"/>
    </row>
    <row r="276" spans="1:18" x14ac:dyDescent="0.35">
      <c r="A276" s="8">
        <v>90</v>
      </c>
      <c r="B276" s="8" t="s">
        <v>50</v>
      </c>
      <c r="C276" s="34"/>
      <c r="D276" s="34"/>
      <c r="E276" s="34"/>
      <c r="F276" s="34"/>
      <c r="G276" s="34"/>
      <c r="H276" s="34"/>
      <c r="I276" s="34"/>
      <c r="J276" s="34"/>
      <c r="K276" s="34"/>
      <c r="L276" s="34"/>
      <c r="M276" s="34"/>
      <c r="N276" s="34"/>
      <c r="O276" s="34"/>
      <c r="P276" s="34"/>
      <c r="Q276" s="34"/>
      <c r="R276" s="34"/>
    </row>
    <row r="277" spans="1:18" x14ac:dyDescent="0.35">
      <c r="A277" s="7"/>
      <c r="B277" s="7" t="s">
        <v>3</v>
      </c>
      <c r="C277" s="44" t="s">
        <v>234</v>
      </c>
      <c r="D277" s="44" t="s">
        <v>234</v>
      </c>
      <c r="E277" s="44" t="s">
        <v>234</v>
      </c>
      <c r="F277" s="44" t="s">
        <v>234</v>
      </c>
      <c r="G277" s="44" t="s">
        <v>234</v>
      </c>
      <c r="H277" s="44" t="s">
        <v>232</v>
      </c>
      <c r="I277" s="44" t="s">
        <v>232</v>
      </c>
      <c r="J277" s="44" t="s">
        <v>234</v>
      </c>
      <c r="K277" s="44" t="s">
        <v>234</v>
      </c>
      <c r="L277" s="44" t="s">
        <v>234</v>
      </c>
      <c r="M277" s="44" t="s">
        <v>234</v>
      </c>
      <c r="N277" s="44" t="s">
        <v>234</v>
      </c>
      <c r="O277" s="34">
        <f>COUNTIF(C277:N277,"Yes")</f>
        <v>2</v>
      </c>
      <c r="P277" s="34">
        <f>COUNTIF(C277:N277,"No")</f>
        <v>0</v>
      </c>
      <c r="Q277" s="34">
        <f>COUNTIF(C277:N277, "Insufficient evidence")</f>
        <v>10</v>
      </c>
      <c r="R277" s="34" t="s">
        <v>241</v>
      </c>
    </row>
    <row r="278" spans="1:18" ht="15" thickBot="1" x14ac:dyDescent="0.4">
      <c r="A278" s="9"/>
      <c r="B278" s="9"/>
      <c r="C278" s="34"/>
      <c r="D278" s="34"/>
      <c r="E278" s="34"/>
      <c r="F278" s="34"/>
      <c r="G278" s="34"/>
      <c r="H278" s="34"/>
      <c r="I278" s="34"/>
      <c r="J278" s="34"/>
      <c r="K278" s="34"/>
      <c r="L278" s="34"/>
      <c r="M278" s="34"/>
      <c r="N278" s="34"/>
      <c r="O278" s="34"/>
      <c r="P278" s="34"/>
      <c r="Q278" s="34"/>
      <c r="R278" s="34"/>
    </row>
    <row r="279" spans="1:18" ht="15" thickBot="1" x14ac:dyDescent="0.4">
      <c r="A279" s="108" t="s">
        <v>45</v>
      </c>
      <c r="B279" s="109"/>
      <c r="C279" s="34"/>
      <c r="D279" s="34"/>
      <c r="E279" s="34"/>
      <c r="F279" s="34"/>
      <c r="G279" s="34"/>
      <c r="H279" s="34"/>
      <c r="I279" s="34"/>
      <c r="J279" s="34"/>
      <c r="K279" s="34"/>
      <c r="L279" s="34"/>
      <c r="M279" s="34"/>
      <c r="N279" s="34"/>
      <c r="O279" s="34"/>
      <c r="P279" s="34"/>
      <c r="Q279" s="34"/>
      <c r="R279" s="34"/>
    </row>
    <row r="280" spans="1:18" x14ac:dyDescent="0.35">
      <c r="A280" s="6">
        <v>91</v>
      </c>
      <c r="B280" s="6" t="s">
        <v>39</v>
      </c>
      <c r="C280" s="34"/>
      <c r="D280" s="34"/>
      <c r="E280" s="34"/>
      <c r="F280" s="34"/>
      <c r="G280" s="34"/>
      <c r="H280" s="34"/>
      <c r="I280" s="34"/>
      <c r="J280" s="34"/>
      <c r="K280" s="34"/>
      <c r="L280" s="34"/>
      <c r="M280" s="34"/>
      <c r="N280" s="34"/>
      <c r="O280" s="34"/>
      <c r="P280" s="34"/>
      <c r="Q280" s="34"/>
      <c r="R280" s="34"/>
    </row>
    <row r="281" spans="1:18" x14ac:dyDescent="0.35">
      <c r="A281" s="7"/>
      <c r="B281" s="7" t="s">
        <v>134</v>
      </c>
      <c r="C281" s="44" t="s">
        <v>234</v>
      </c>
      <c r="D281" s="44" t="s">
        <v>234</v>
      </c>
      <c r="E281" s="44" t="s">
        <v>233</v>
      </c>
      <c r="F281" s="44" t="s">
        <v>233</v>
      </c>
      <c r="G281" s="44" t="s">
        <v>233</v>
      </c>
      <c r="H281" s="44" t="s">
        <v>234</v>
      </c>
      <c r="I281" s="44" t="s">
        <v>234</v>
      </c>
      <c r="J281" s="44" t="s">
        <v>233</v>
      </c>
      <c r="K281" s="44" t="s">
        <v>233</v>
      </c>
      <c r="L281" s="44" t="s">
        <v>234</v>
      </c>
      <c r="M281" s="44" t="s">
        <v>234</v>
      </c>
      <c r="N281" s="44" t="s">
        <v>234</v>
      </c>
      <c r="O281" s="34">
        <f>COUNTIF(C281:N281,"Yes")</f>
        <v>0</v>
      </c>
      <c r="P281" s="34">
        <f>COUNTIF(C281:N281,"No")</f>
        <v>5</v>
      </c>
      <c r="Q281" s="34">
        <f>COUNTIF(C281:N281, "Insufficient evidence")</f>
        <v>7</v>
      </c>
      <c r="R281" s="34" t="s">
        <v>247</v>
      </c>
    </row>
    <row r="282" spans="1:18" x14ac:dyDescent="0.35">
      <c r="A282" s="7"/>
      <c r="B282" s="7" t="s">
        <v>3</v>
      </c>
      <c r="C282" s="44" t="s">
        <v>234</v>
      </c>
      <c r="D282" s="44" t="s">
        <v>234</v>
      </c>
      <c r="E282" s="44" t="s">
        <v>233</v>
      </c>
      <c r="F282" s="44" t="s">
        <v>233</v>
      </c>
      <c r="G282" s="44" t="s">
        <v>233</v>
      </c>
      <c r="H282" s="44" t="s">
        <v>234</v>
      </c>
      <c r="I282" s="44" t="s">
        <v>234</v>
      </c>
      <c r="J282" s="44" t="s">
        <v>233</v>
      </c>
      <c r="K282" s="44" t="s">
        <v>233</v>
      </c>
      <c r="L282" s="44" t="s">
        <v>234</v>
      </c>
      <c r="M282" s="44" t="s">
        <v>234</v>
      </c>
      <c r="N282" s="44" t="s">
        <v>234</v>
      </c>
      <c r="O282" s="34">
        <f>COUNTIF(C282:N282,"Yes")</f>
        <v>0</v>
      </c>
      <c r="P282" s="34">
        <f>COUNTIF(C282:N282,"No")</f>
        <v>5</v>
      </c>
      <c r="Q282" s="34">
        <f>COUNTIF(C282:N282, "Insufficient evidence")</f>
        <v>7</v>
      </c>
      <c r="R282" s="34" t="s">
        <v>247</v>
      </c>
    </row>
    <row r="283" spans="1:18" ht="15" thickBot="1" x14ac:dyDescent="0.4">
      <c r="A283" s="7"/>
      <c r="B283" s="7"/>
      <c r="C283" s="34"/>
      <c r="D283" s="34"/>
      <c r="E283" s="34"/>
      <c r="F283" s="34"/>
      <c r="G283" s="34"/>
      <c r="H283" s="34"/>
      <c r="I283" s="34"/>
      <c r="J283" s="34"/>
      <c r="K283" s="34"/>
      <c r="L283" s="34"/>
      <c r="M283" s="34"/>
      <c r="N283" s="34"/>
      <c r="O283" s="34"/>
      <c r="P283" s="34"/>
      <c r="Q283" s="34"/>
      <c r="R283" s="34"/>
    </row>
    <row r="284" spans="1:18" ht="15" thickBot="1" x14ac:dyDescent="0.4">
      <c r="A284" s="108" t="s">
        <v>46</v>
      </c>
      <c r="B284" s="109"/>
      <c r="C284" s="34"/>
      <c r="D284" s="34"/>
      <c r="E284" s="34"/>
      <c r="F284" s="34"/>
      <c r="G284" s="34"/>
      <c r="H284" s="34"/>
      <c r="I284" s="34"/>
      <c r="J284" s="34"/>
      <c r="K284" s="34"/>
      <c r="L284" s="34"/>
      <c r="M284" s="34"/>
      <c r="N284" s="34"/>
      <c r="O284" s="34"/>
      <c r="P284" s="34"/>
      <c r="Q284" s="34"/>
      <c r="R284" s="34"/>
    </row>
    <row r="285" spans="1:18" x14ac:dyDescent="0.35">
      <c r="A285" s="8">
        <v>92</v>
      </c>
      <c r="B285" s="8" t="s">
        <v>47</v>
      </c>
      <c r="C285" s="44" t="s">
        <v>234</v>
      </c>
      <c r="D285" s="44" t="s">
        <v>232</v>
      </c>
      <c r="E285" s="44" t="s">
        <v>234</v>
      </c>
      <c r="F285" s="44" t="s">
        <v>234</v>
      </c>
      <c r="G285" s="44" t="s">
        <v>232</v>
      </c>
      <c r="H285" s="44" t="s">
        <v>234</v>
      </c>
      <c r="I285" s="44" t="s">
        <v>234</v>
      </c>
      <c r="J285" s="44" t="s">
        <v>234</v>
      </c>
      <c r="K285" s="44" t="s">
        <v>232</v>
      </c>
      <c r="L285" s="44" t="s">
        <v>232</v>
      </c>
      <c r="M285" s="44" t="s">
        <v>234</v>
      </c>
      <c r="N285" s="44" t="s">
        <v>234</v>
      </c>
      <c r="O285" s="34">
        <f>COUNTIF(C285:N285,"Yes")</f>
        <v>4</v>
      </c>
      <c r="P285" s="34">
        <f>COUNTIF(C285:N285,"No")</f>
        <v>0</v>
      </c>
      <c r="Q285" s="34">
        <f>COUNTIF(C285:N285, "Insufficient evidence")</f>
        <v>8</v>
      </c>
      <c r="R285" s="34" t="s">
        <v>247</v>
      </c>
    </row>
    <row r="286" spans="1:18" ht="15" thickBot="1" x14ac:dyDescent="0.4">
      <c r="A286" s="9"/>
      <c r="B286" s="9"/>
      <c r="C286" s="34"/>
      <c r="D286" s="34"/>
      <c r="E286" s="34"/>
      <c r="F286" s="34"/>
      <c r="G286" s="34"/>
      <c r="H286" s="34"/>
      <c r="I286" s="34"/>
      <c r="J286" s="34"/>
      <c r="K286" s="34"/>
      <c r="L286" s="34"/>
      <c r="M286" s="34"/>
      <c r="N286" s="34"/>
      <c r="O286" s="34"/>
      <c r="P286" s="34"/>
      <c r="Q286" s="34"/>
      <c r="R286" s="34"/>
    </row>
    <row r="287" spans="1:18" x14ac:dyDescent="0.35">
      <c r="A287" s="8">
        <v>93</v>
      </c>
      <c r="B287" s="8" t="s">
        <v>190</v>
      </c>
      <c r="C287" s="44" t="s">
        <v>234</v>
      </c>
      <c r="D287" s="44" t="s">
        <v>234</v>
      </c>
      <c r="E287" s="44" t="s">
        <v>234</v>
      </c>
      <c r="F287" s="44" t="s">
        <v>233</v>
      </c>
      <c r="G287" s="44" t="s">
        <v>234</v>
      </c>
      <c r="H287" s="44" t="s">
        <v>234</v>
      </c>
      <c r="I287" s="44" t="s">
        <v>233</v>
      </c>
      <c r="J287" s="44" t="s">
        <v>234</v>
      </c>
      <c r="K287" s="44" t="s">
        <v>233</v>
      </c>
      <c r="L287" s="44" t="s">
        <v>234</v>
      </c>
      <c r="M287" s="44" t="s">
        <v>234</v>
      </c>
      <c r="N287" s="44" t="s">
        <v>234</v>
      </c>
      <c r="O287" s="34">
        <f>COUNTIF(C287:N287,"Yes")</f>
        <v>0</v>
      </c>
      <c r="P287" s="34">
        <f>COUNTIF(C287:N287,"No")</f>
        <v>3</v>
      </c>
      <c r="Q287" s="34">
        <f>COUNTIF(C287:N287, "Insufficient evidence")</f>
        <v>9</v>
      </c>
      <c r="R287" s="34" t="s">
        <v>246</v>
      </c>
    </row>
    <row r="288" spans="1:18" ht="15" thickBot="1" x14ac:dyDescent="0.4">
      <c r="A288" s="9"/>
      <c r="B288" s="9"/>
      <c r="C288" s="34"/>
      <c r="D288" s="34"/>
      <c r="E288" s="34"/>
      <c r="F288" s="34"/>
      <c r="G288" s="34"/>
      <c r="H288" s="34"/>
      <c r="I288" s="34"/>
      <c r="J288" s="34"/>
      <c r="K288" s="34"/>
      <c r="L288" s="34"/>
      <c r="M288" s="34"/>
      <c r="N288" s="34"/>
      <c r="O288" s="34"/>
      <c r="P288" s="34"/>
      <c r="Q288" s="34"/>
      <c r="R288" s="34"/>
    </row>
    <row r="289" spans="1:18" ht="15" thickBot="1" x14ac:dyDescent="0.4">
      <c r="A289" s="106" t="s">
        <v>51</v>
      </c>
      <c r="B289" s="107"/>
      <c r="C289" s="34"/>
      <c r="D289" s="34"/>
      <c r="E289" s="34"/>
      <c r="F289" s="34"/>
      <c r="G289" s="34"/>
      <c r="H289" s="34"/>
      <c r="I289" s="34"/>
      <c r="J289" s="34"/>
      <c r="K289" s="34"/>
      <c r="L289" s="34"/>
      <c r="M289" s="34"/>
      <c r="N289" s="34"/>
      <c r="O289" s="34"/>
      <c r="P289" s="34"/>
      <c r="Q289" s="34"/>
      <c r="R289" s="34"/>
    </row>
    <row r="290" spans="1:18" ht="15" thickBot="1" x14ac:dyDescent="0.4">
      <c r="A290" s="108" t="s">
        <v>92</v>
      </c>
      <c r="B290" s="109"/>
      <c r="C290" s="34"/>
      <c r="D290" s="34"/>
      <c r="E290" s="34"/>
      <c r="F290" s="34"/>
      <c r="G290" s="34"/>
      <c r="H290" s="34"/>
      <c r="I290" s="34"/>
      <c r="J290" s="34"/>
      <c r="K290" s="34"/>
      <c r="L290" s="34"/>
      <c r="M290" s="34"/>
      <c r="N290" s="34"/>
      <c r="O290" s="34"/>
      <c r="P290" s="34"/>
      <c r="Q290" s="34"/>
      <c r="R290" s="34"/>
    </row>
    <row r="291" spans="1:18" x14ac:dyDescent="0.35">
      <c r="A291" s="6">
        <v>94</v>
      </c>
      <c r="B291" s="6" t="s">
        <v>93</v>
      </c>
      <c r="C291" s="34"/>
      <c r="D291" s="34"/>
      <c r="E291" s="34"/>
      <c r="F291" s="34"/>
      <c r="G291" s="34"/>
      <c r="H291" s="34"/>
      <c r="I291" s="34"/>
      <c r="J291" s="34"/>
      <c r="K291" s="34"/>
      <c r="L291" s="34"/>
      <c r="M291" s="34"/>
      <c r="N291" s="34"/>
      <c r="O291" s="34"/>
      <c r="P291" s="34"/>
      <c r="Q291" s="34"/>
      <c r="R291" s="34"/>
    </row>
    <row r="292" spans="1:18" x14ac:dyDescent="0.35">
      <c r="A292" s="7"/>
      <c r="B292" s="7" t="s">
        <v>3</v>
      </c>
      <c r="C292" s="44" t="s">
        <v>233</v>
      </c>
      <c r="D292" s="44" t="s">
        <v>233</v>
      </c>
      <c r="E292" s="44" t="s">
        <v>233</v>
      </c>
      <c r="F292" s="44" t="s">
        <v>233</v>
      </c>
      <c r="G292" s="44" t="s">
        <v>234</v>
      </c>
      <c r="H292" s="44" t="s">
        <v>233</v>
      </c>
      <c r="I292" s="44" t="s">
        <v>234</v>
      </c>
      <c r="J292" s="44" t="s">
        <v>233</v>
      </c>
      <c r="K292" s="44" t="s">
        <v>234</v>
      </c>
      <c r="L292" s="44" t="s">
        <v>234</v>
      </c>
      <c r="M292" s="44" t="s">
        <v>233</v>
      </c>
      <c r="N292" s="44" t="s">
        <v>233</v>
      </c>
      <c r="O292" s="34">
        <f>COUNTIF(C292:N292,"Yes")</f>
        <v>0</v>
      </c>
      <c r="P292" s="34">
        <f>COUNTIF(C292:N292,"No")</f>
        <v>8</v>
      </c>
      <c r="Q292" s="34">
        <f>COUNTIF(C292:N292, "Insufficient evidence")</f>
        <v>4</v>
      </c>
      <c r="R292" s="34" t="s">
        <v>247</v>
      </c>
    </row>
    <row r="293" spans="1:18" ht="15" thickBot="1" x14ac:dyDescent="0.4">
      <c r="A293" s="9"/>
      <c r="B293" s="9"/>
      <c r="C293" s="34"/>
      <c r="D293" s="34"/>
      <c r="E293" s="34"/>
      <c r="F293" s="34"/>
      <c r="G293" s="34"/>
      <c r="H293" s="34"/>
      <c r="I293" s="34"/>
      <c r="J293" s="34"/>
      <c r="K293" s="34"/>
      <c r="L293" s="34"/>
      <c r="M293" s="34"/>
      <c r="N293" s="34"/>
      <c r="O293" s="34"/>
      <c r="P293" s="34"/>
      <c r="Q293" s="34"/>
      <c r="R293" s="34"/>
    </row>
    <row r="294" spans="1:18" x14ac:dyDescent="0.35">
      <c r="A294" s="8">
        <v>95</v>
      </c>
      <c r="B294" s="8" t="s">
        <v>94</v>
      </c>
      <c r="C294" s="34"/>
      <c r="D294" s="34"/>
      <c r="E294" s="34"/>
      <c r="F294" s="34"/>
      <c r="G294" s="34"/>
      <c r="H294" s="34"/>
      <c r="I294" s="34"/>
      <c r="J294" s="34"/>
      <c r="K294" s="34"/>
      <c r="L294" s="34"/>
      <c r="M294" s="34"/>
      <c r="N294" s="34"/>
      <c r="O294" s="34"/>
      <c r="P294" s="34"/>
      <c r="Q294" s="34"/>
      <c r="R294" s="34"/>
    </row>
    <row r="295" spans="1:18" x14ac:dyDescent="0.35">
      <c r="A295" s="7"/>
      <c r="B295" s="7" t="s">
        <v>3</v>
      </c>
      <c r="C295" s="44" t="s">
        <v>233</v>
      </c>
      <c r="D295" s="44" t="s">
        <v>233</v>
      </c>
      <c r="E295" s="44" t="s">
        <v>233</v>
      </c>
      <c r="F295" s="44" t="s">
        <v>233</v>
      </c>
      <c r="G295" s="44" t="s">
        <v>233</v>
      </c>
      <c r="H295" s="44" t="s">
        <v>233</v>
      </c>
      <c r="I295" s="44" t="s">
        <v>234</v>
      </c>
      <c r="J295" s="44" t="s">
        <v>233</v>
      </c>
      <c r="K295" s="44" t="s">
        <v>234</v>
      </c>
      <c r="L295" s="44" t="s">
        <v>234</v>
      </c>
      <c r="M295" s="44" t="s">
        <v>233</v>
      </c>
      <c r="N295" s="44" t="s">
        <v>233</v>
      </c>
      <c r="O295" s="34">
        <f>COUNTIF(C295:N295,"Yes")</f>
        <v>0</v>
      </c>
      <c r="P295" s="34">
        <f>COUNTIF(C295:N295,"No")</f>
        <v>9</v>
      </c>
      <c r="Q295" s="34">
        <f>COUNTIF(C295:N295, "Insufficient evidence")</f>
        <v>3</v>
      </c>
      <c r="R295" s="34" t="s">
        <v>246</v>
      </c>
    </row>
    <row r="296" spans="1:18" ht="15" thickBot="1" x14ac:dyDescent="0.4">
      <c r="A296" s="7"/>
      <c r="B296" s="7"/>
      <c r="C296" s="34"/>
      <c r="D296" s="34"/>
      <c r="E296" s="34"/>
      <c r="F296" s="34"/>
      <c r="G296" s="34"/>
      <c r="H296" s="34"/>
      <c r="I296" s="34"/>
      <c r="J296" s="34"/>
      <c r="K296" s="34"/>
      <c r="L296" s="34"/>
      <c r="M296" s="34"/>
      <c r="N296" s="34"/>
      <c r="O296" s="34"/>
      <c r="P296" s="34"/>
      <c r="Q296" s="34"/>
      <c r="R296" s="34"/>
    </row>
    <row r="297" spans="1:18" x14ac:dyDescent="0.35">
      <c r="A297" s="6">
        <v>96</v>
      </c>
      <c r="B297" s="6" t="s">
        <v>95</v>
      </c>
      <c r="C297" s="34"/>
      <c r="D297" s="34"/>
      <c r="E297" s="34"/>
      <c r="F297" s="34"/>
      <c r="G297" s="34"/>
      <c r="H297" s="34"/>
      <c r="I297" s="34"/>
      <c r="J297" s="34"/>
      <c r="K297" s="34"/>
      <c r="L297" s="34"/>
      <c r="M297" s="34"/>
      <c r="N297" s="34"/>
      <c r="O297" s="34"/>
      <c r="P297" s="34"/>
      <c r="Q297" s="34"/>
      <c r="R297" s="34"/>
    </row>
    <row r="298" spans="1:18" x14ac:dyDescent="0.35">
      <c r="A298" s="7"/>
      <c r="B298" s="7" t="s">
        <v>3</v>
      </c>
      <c r="C298" s="44" t="s">
        <v>233</v>
      </c>
      <c r="D298" s="44" t="s">
        <v>233</v>
      </c>
      <c r="E298" s="44" t="s">
        <v>233</v>
      </c>
      <c r="F298" s="44" t="s">
        <v>233</v>
      </c>
      <c r="G298" s="44" t="s">
        <v>233</v>
      </c>
      <c r="H298" s="44" t="s">
        <v>233</v>
      </c>
      <c r="I298" s="44" t="s">
        <v>234</v>
      </c>
      <c r="J298" s="44" t="s">
        <v>233</v>
      </c>
      <c r="K298" s="44" t="s">
        <v>233</v>
      </c>
      <c r="L298" s="44" t="s">
        <v>234</v>
      </c>
      <c r="M298" s="44" t="s">
        <v>233</v>
      </c>
      <c r="N298" s="44" t="s">
        <v>233</v>
      </c>
      <c r="O298" s="34">
        <f>COUNTIF(C298:N298,"Yes")</f>
        <v>0</v>
      </c>
      <c r="P298" s="34">
        <f>COUNTIF(C298:N298,"No")</f>
        <v>10</v>
      </c>
      <c r="Q298" s="34">
        <f>COUNTIF(C298:N298, "Insufficient evidence")</f>
        <v>2</v>
      </c>
      <c r="R298" s="34" t="s">
        <v>242</v>
      </c>
    </row>
    <row r="299" spans="1:18" ht="15" thickBot="1" x14ac:dyDescent="0.4">
      <c r="A299" s="9"/>
      <c r="B299" s="9"/>
      <c r="C299" s="34"/>
      <c r="D299" s="34"/>
      <c r="E299" s="34"/>
      <c r="F299" s="34"/>
      <c r="G299" s="34"/>
      <c r="H299" s="34"/>
      <c r="I299" s="34"/>
      <c r="J299" s="34"/>
      <c r="K299" s="34"/>
      <c r="L299" s="34"/>
      <c r="M299" s="34"/>
      <c r="N299" s="34"/>
      <c r="O299" s="34"/>
      <c r="P299" s="34"/>
      <c r="Q299" s="34"/>
      <c r="R299" s="34"/>
    </row>
    <row r="300" spans="1:18" x14ac:dyDescent="0.35">
      <c r="A300" s="8">
        <v>97</v>
      </c>
      <c r="B300" s="8" t="s">
        <v>96</v>
      </c>
      <c r="C300" s="34"/>
      <c r="D300" s="34"/>
      <c r="E300" s="34"/>
      <c r="F300" s="34"/>
      <c r="G300" s="34"/>
      <c r="H300" s="34"/>
      <c r="I300" s="34"/>
      <c r="J300" s="34"/>
      <c r="K300" s="34"/>
      <c r="L300" s="34"/>
      <c r="M300" s="34"/>
      <c r="N300" s="34"/>
      <c r="O300" s="34"/>
      <c r="P300" s="34"/>
      <c r="Q300" s="34"/>
      <c r="R300" s="34"/>
    </row>
    <row r="301" spans="1:18" x14ac:dyDescent="0.35">
      <c r="A301" s="7"/>
      <c r="B301" s="7" t="s">
        <v>3</v>
      </c>
      <c r="C301" s="44" t="s">
        <v>233</v>
      </c>
      <c r="D301" s="44" t="s">
        <v>233</v>
      </c>
      <c r="E301" s="44" t="s">
        <v>233</v>
      </c>
      <c r="F301" s="44" t="s">
        <v>233</v>
      </c>
      <c r="G301" s="44" t="s">
        <v>234</v>
      </c>
      <c r="H301" s="44" t="s">
        <v>233</v>
      </c>
      <c r="I301" s="44" t="s">
        <v>234</v>
      </c>
      <c r="J301" s="44" t="s">
        <v>233</v>
      </c>
      <c r="K301" s="44" t="s">
        <v>234</v>
      </c>
      <c r="L301" s="44" t="s">
        <v>234</v>
      </c>
      <c r="M301" s="44" t="s">
        <v>233</v>
      </c>
      <c r="N301" s="44" t="s">
        <v>233</v>
      </c>
      <c r="O301" s="34">
        <f>COUNTIF(C301:N301,"Yes")</f>
        <v>0</v>
      </c>
      <c r="P301" s="34">
        <f>COUNTIF(C301:N301,"No")</f>
        <v>8</v>
      </c>
      <c r="Q301" s="34">
        <f>COUNTIF(C301:N301, "Insufficient evidence")</f>
        <v>4</v>
      </c>
      <c r="R301" s="34" t="s">
        <v>247</v>
      </c>
    </row>
    <row r="302" spans="1:18" ht="15" thickBot="1" x14ac:dyDescent="0.4">
      <c r="A302" s="9"/>
      <c r="B302" s="9"/>
      <c r="C302" s="34"/>
      <c r="D302" s="34"/>
      <c r="E302" s="34"/>
      <c r="F302" s="34"/>
      <c r="G302" s="34"/>
      <c r="H302" s="34"/>
      <c r="I302" s="34"/>
      <c r="J302" s="34"/>
      <c r="K302" s="34"/>
      <c r="L302" s="34"/>
      <c r="M302" s="34"/>
      <c r="N302" s="34"/>
      <c r="O302" s="34"/>
      <c r="P302" s="34"/>
      <c r="Q302" s="34"/>
      <c r="R302" s="34"/>
    </row>
    <row r="303" spans="1:18" ht="15" thickBot="1" x14ac:dyDescent="0.4">
      <c r="A303" s="108" t="s">
        <v>191</v>
      </c>
      <c r="B303" s="109"/>
      <c r="C303" s="34"/>
      <c r="D303" s="34"/>
      <c r="E303" s="34"/>
      <c r="F303" s="34"/>
      <c r="G303" s="34"/>
      <c r="H303" s="34"/>
      <c r="I303" s="34"/>
      <c r="J303" s="34"/>
      <c r="K303" s="34"/>
      <c r="L303" s="34"/>
      <c r="M303" s="34"/>
      <c r="N303" s="34"/>
      <c r="O303" s="34"/>
      <c r="P303" s="34"/>
      <c r="Q303" s="34"/>
      <c r="R303" s="34"/>
    </row>
    <row r="304" spans="1:18" x14ac:dyDescent="0.35">
      <c r="A304" s="6">
        <v>98</v>
      </c>
      <c r="B304" s="6" t="s">
        <v>192</v>
      </c>
      <c r="C304" s="44" t="s">
        <v>233</v>
      </c>
      <c r="D304" s="44" t="s">
        <v>233</v>
      </c>
      <c r="E304" s="44" t="s">
        <v>233</v>
      </c>
      <c r="F304" s="44" t="s">
        <v>233</v>
      </c>
      <c r="G304" s="44" t="s">
        <v>233</v>
      </c>
      <c r="H304" s="44" t="s">
        <v>233</v>
      </c>
      <c r="I304" s="44" t="s">
        <v>234</v>
      </c>
      <c r="J304" s="44" t="s">
        <v>233</v>
      </c>
      <c r="K304" s="44" t="s">
        <v>232</v>
      </c>
      <c r="L304" s="44" t="s">
        <v>233</v>
      </c>
      <c r="M304" s="44" t="s">
        <v>233</v>
      </c>
      <c r="N304" s="44" t="s">
        <v>233</v>
      </c>
      <c r="O304" s="34">
        <f>COUNTIF(C304:N304,"Yes")</f>
        <v>1</v>
      </c>
      <c r="P304" s="34">
        <f>COUNTIF(C304:N304,"No")</f>
        <v>10</v>
      </c>
      <c r="Q304" s="34">
        <f>COUNTIF(C304:N304, "Insufficient evidence")</f>
        <v>1</v>
      </c>
      <c r="R304" s="34" t="s">
        <v>242</v>
      </c>
    </row>
    <row r="305" spans="1:18" ht="15" thickBot="1" x14ac:dyDescent="0.4">
      <c r="A305" s="7"/>
      <c r="B305" s="7"/>
      <c r="C305" s="34"/>
      <c r="D305" s="34"/>
      <c r="E305" s="34"/>
      <c r="F305" s="34"/>
      <c r="G305" s="34"/>
      <c r="H305" s="34"/>
      <c r="I305" s="34"/>
      <c r="J305" s="34"/>
      <c r="K305" s="34"/>
      <c r="L305" s="34"/>
      <c r="M305" s="34"/>
      <c r="N305" s="34"/>
      <c r="O305" s="34"/>
      <c r="P305" s="34"/>
      <c r="Q305" s="34"/>
      <c r="R305" s="34"/>
    </row>
    <row r="306" spans="1:18" ht="15" thickBot="1" x14ac:dyDescent="0.4">
      <c r="A306" s="108" t="s">
        <v>34</v>
      </c>
      <c r="B306" s="109"/>
      <c r="C306" s="34"/>
      <c r="D306" s="34"/>
      <c r="E306" s="34"/>
      <c r="F306" s="34"/>
      <c r="G306" s="34"/>
      <c r="H306" s="34"/>
      <c r="I306" s="34"/>
      <c r="J306" s="34"/>
      <c r="K306" s="34"/>
      <c r="L306" s="34"/>
      <c r="M306" s="34"/>
      <c r="N306" s="34"/>
      <c r="O306" s="34"/>
      <c r="P306" s="34"/>
      <c r="Q306" s="34"/>
      <c r="R306" s="34"/>
    </row>
    <row r="307" spans="1:18" x14ac:dyDescent="0.35">
      <c r="A307" s="27">
        <v>99</v>
      </c>
      <c r="B307" s="2" t="s">
        <v>193</v>
      </c>
      <c r="C307" s="34"/>
      <c r="D307" s="34"/>
      <c r="E307" s="34"/>
      <c r="F307" s="34"/>
      <c r="G307" s="34"/>
      <c r="H307" s="34"/>
      <c r="I307" s="34"/>
      <c r="J307" s="34"/>
      <c r="K307" s="34"/>
      <c r="L307" s="34"/>
      <c r="M307" s="34"/>
      <c r="N307" s="34"/>
      <c r="O307" s="34"/>
      <c r="P307" s="34"/>
      <c r="Q307" s="34"/>
      <c r="R307" s="34"/>
    </row>
    <row r="308" spans="1:18" x14ac:dyDescent="0.35">
      <c r="A308" s="10"/>
      <c r="B308" s="1" t="s">
        <v>117</v>
      </c>
      <c r="C308" s="44" t="s">
        <v>234</v>
      </c>
      <c r="D308" s="44" t="s">
        <v>233</v>
      </c>
      <c r="E308" s="44" t="s">
        <v>233</v>
      </c>
      <c r="F308" s="44" t="s">
        <v>233</v>
      </c>
      <c r="G308" s="44" t="s">
        <v>233</v>
      </c>
      <c r="H308" s="44" t="s">
        <v>234</v>
      </c>
      <c r="I308" s="44" t="s">
        <v>234</v>
      </c>
      <c r="J308" s="44" t="s">
        <v>234</v>
      </c>
      <c r="K308" s="44" t="s">
        <v>233</v>
      </c>
      <c r="L308" s="44" t="s">
        <v>234</v>
      </c>
      <c r="M308" s="44" t="s">
        <v>233</v>
      </c>
      <c r="N308" s="44" t="s">
        <v>234</v>
      </c>
      <c r="O308" s="34">
        <f>COUNTIF(C308:N308,"Yes")</f>
        <v>0</v>
      </c>
      <c r="P308" s="34">
        <f>COUNTIF(C308:N308,"No")</f>
        <v>6</v>
      </c>
      <c r="Q308" s="34">
        <f>COUNTIF(C308:N308, "Insufficient evidence")</f>
        <v>6</v>
      </c>
      <c r="R308" s="34" t="s">
        <v>247</v>
      </c>
    </row>
    <row r="309" spans="1:18" x14ac:dyDescent="0.35">
      <c r="A309" s="10"/>
      <c r="B309" s="1" t="s">
        <v>195</v>
      </c>
      <c r="C309" s="44" t="s">
        <v>234</v>
      </c>
      <c r="D309" s="44" t="s">
        <v>233</v>
      </c>
      <c r="E309" s="44" t="s">
        <v>233</v>
      </c>
      <c r="F309" s="44" t="s">
        <v>233</v>
      </c>
      <c r="G309" s="44" t="s">
        <v>233</v>
      </c>
      <c r="H309" s="44" t="s">
        <v>234</v>
      </c>
      <c r="I309" s="44" t="s">
        <v>233</v>
      </c>
      <c r="J309" s="44" t="s">
        <v>234</v>
      </c>
      <c r="K309" s="44" t="s">
        <v>233</v>
      </c>
      <c r="L309" s="44" t="s">
        <v>234</v>
      </c>
      <c r="M309" s="44" t="s">
        <v>233</v>
      </c>
      <c r="N309" s="44" t="s">
        <v>221</v>
      </c>
      <c r="O309" s="34">
        <f>COUNTIF(C309:N309,"Yes")</f>
        <v>0</v>
      </c>
      <c r="P309" s="34">
        <f>COUNTIF(C309:N309,"No")</f>
        <v>8</v>
      </c>
      <c r="Q309" s="34">
        <f>COUNTIF(C309:N309, "Insufficient evidence")</f>
        <v>4</v>
      </c>
      <c r="R309" s="34" t="s">
        <v>247</v>
      </c>
    </row>
    <row r="310" spans="1:18" ht="15" thickBot="1" x14ac:dyDescent="0.4">
      <c r="A310" s="10"/>
      <c r="B310" s="9"/>
      <c r="C310" s="34"/>
      <c r="D310" s="34"/>
      <c r="E310" s="34"/>
      <c r="F310" s="34"/>
      <c r="G310" s="34"/>
      <c r="H310" s="34"/>
      <c r="I310" s="34"/>
      <c r="J310" s="34"/>
      <c r="K310" s="34"/>
      <c r="L310" s="34"/>
      <c r="M310" s="34"/>
      <c r="N310" s="34"/>
      <c r="O310" s="34"/>
      <c r="P310" s="34"/>
      <c r="Q310" s="34"/>
      <c r="R310" s="34"/>
    </row>
    <row r="311" spans="1:18" ht="15" thickBot="1" x14ac:dyDescent="0.4">
      <c r="A311" s="108" t="s">
        <v>54</v>
      </c>
      <c r="B311" s="109"/>
      <c r="C311" s="34"/>
      <c r="D311" s="34"/>
      <c r="E311" s="34"/>
      <c r="F311" s="34"/>
      <c r="G311" s="34"/>
      <c r="H311" s="34"/>
      <c r="I311" s="34"/>
      <c r="J311" s="34"/>
      <c r="K311" s="34"/>
      <c r="L311" s="34"/>
      <c r="M311" s="34"/>
      <c r="N311" s="34"/>
      <c r="O311" s="34"/>
      <c r="P311" s="34"/>
      <c r="Q311" s="34"/>
      <c r="R311" s="34"/>
    </row>
    <row r="312" spans="1:18" x14ac:dyDescent="0.35">
      <c r="A312" s="6">
        <v>100</v>
      </c>
      <c r="B312" s="6" t="s">
        <v>196</v>
      </c>
      <c r="C312" s="34"/>
      <c r="D312" s="34"/>
      <c r="E312" s="34"/>
      <c r="F312" s="34"/>
      <c r="G312" s="34"/>
      <c r="H312" s="34"/>
      <c r="I312" s="34"/>
      <c r="J312" s="34"/>
      <c r="K312" s="34"/>
      <c r="L312" s="34"/>
      <c r="M312" s="34"/>
      <c r="N312" s="34"/>
      <c r="O312" s="34"/>
      <c r="P312" s="34"/>
      <c r="Q312" s="34"/>
      <c r="R312" s="34"/>
    </row>
    <row r="313" spans="1:18" x14ac:dyDescent="0.35">
      <c r="A313" s="7"/>
      <c r="B313" s="7" t="s">
        <v>134</v>
      </c>
      <c r="C313" s="44" t="s">
        <v>234</v>
      </c>
      <c r="D313" s="44" t="s">
        <v>234</v>
      </c>
      <c r="E313" s="44" t="s">
        <v>234</v>
      </c>
      <c r="F313" s="44" t="s">
        <v>233</v>
      </c>
      <c r="G313" s="44" t="s">
        <v>234</v>
      </c>
      <c r="H313" s="44" t="s">
        <v>233</v>
      </c>
      <c r="I313" s="44" t="s">
        <v>233</v>
      </c>
      <c r="J313" s="44" t="s">
        <v>233</v>
      </c>
      <c r="K313" s="44" t="s">
        <v>234</v>
      </c>
      <c r="L313" s="44" t="s">
        <v>234</v>
      </c>
      <c r="M313" s="44" t="s">
        <v>233</v>
      </c>
      <c r="N313" s="44" t="s">
        <v>234</v>
      </c>
      <c r="O313" s="34">
        <f>COUNTIF(C313:N313,"Yes")</f>
        <v>0</v>
      </c>
      <c r="P313" s="34">
        <f>COUNTIF(C313:N313,"No")</f>
        <v>5</v>
      </c>
      <c r="Q313" s="34">
        <f>COUNTIF(C313:N313, "Insufficient evidence")</f>
        <v>7</v>
      </c>
      <c r="R313" s="34" t="s">
        <v>247</v>
      </c>
    </row>
    <row r="314" spans="1:18" x14ac:dyDescent="0.35">
      <c r="A314" s="7"/>
      <c r="B314" s="7" t="s">
        <v>3</v>
      </c>
      <c r="C314" s="44" t="s">
        <v>234</v>
      </c>
      <c r="D314" s="44" t="s">
        <v>234</v>
      </c>
      <c r="E314" s="44" t="s">
        <v>234</v>
      </c>
      <c r="F314" s="44" t="s">
        <v>233</v>
      </c>
      <c r="G314" s="44" t="s">
        <v>234</v>
      </c>
      <c r="H314" s="44" t="s">
        <v>233</v>
      </c>
      <c r="I314" s="44" t="s">
        <v>233</v>
      </c>
      <c r="J314" s="44" t="s">
        <v>233</v>
      </c>
      <c r="K314" s="44" t="s">
        <v>234</v>
      </c>
      <c r="L314" s="44" t="s">
        <v>234</v>
      </c>
      <c r="M314" s="44" t="s">
        <v>233</v>
      </c>
      <c r="N314" s="44" t="s">
        <v>234</v>
      </c>
      <c r="O314" s="34">
        <f>COUNTIF(C314:N314,"Yes")</f>
        <v>0</v>
      </c>
      <c r="P314" s="34">
        <f>COUNTIF(C314:N314,"No")</f>
        <v>5</v>
      </c>
      <c r="Q314" s="34">
        <f>COUNTIF(C314:N314, "Insufficient evidence")</f>
        <v>7</v>
      </c>
      <c r="R314" s="34" t="s">
        <v>247</v>
      </c>
    </row>
    <row r="315" spans="1:18" ht="15" thickBot="1" x14ac:dyDescent="0.4">
      <c r="A315" s="9"/>
      <c r="B315" s="9"/>
      <c r="C315" s="34"/>
      <c r="D315" s="34"/>
      <c r="E315" s="34"/>
      <c r="F315" s="34"/>
      <c r="G315" s="34"/>
      <c r="H315" s="34"/>
      <c r="I315" s="34"/>
      <c r="J315" s="34"/>
      <c r="K315" s="34"/>
      <c r="L315" s="34"/>
      <c r="M315" s="34"/>
      <c r="N315" s="34"/>
      <c r="O315" s="34"/>
      <c r="P315" s="34"/>
      <c r="Q315" s="34"/>
      <c r="R315" s="34"/>
    </row>
    <row r="316" spans="1:18" x14ac:dyDescent="0.35">
      <c r="A316" s="8">
        <v>101</v>
      </c>
      <c r="B316" s="8" t="s">
        <v>197</v>
      </c>
      <c r="C316" s="34"/>
      <c r="D316" s="34"/>
      <c r="E316" s="34"/>
      <c r="F316" s="34"/>
      <c r="G316" s="34"/>
      <c r="H316" s="34"/>
      <c r="I316" s="34"/>
      <c r="J316" s="34"/>
      <c r="K316" s="34"/>
      <c r="L316" s="34"/>
      <c r="M316" s="34"/>
      <c r="N316" s="34"/>
      <c r="O316" s="34"/>
      <c r="P316" s="34"/>
      <c r="Q316" s="34"/>
      <c r="R316" s="34"/>
    </row>
    <row r="317" spans="1:18" x14ac:dyDescent="0.35">
      <c r="A317" s="7"/>
      <c r="B317" s="7" t="s">
        <v>134</v>
      </c>
      <c r="C317" s="44" t="s">
        <v>234</v>
      </c>
      <c r="D317" s="44" t="s">
        <v>234</v>
      </c>
      <c r="E317" s="44" t="s">
        <v>234</v>
      </c>
      <c r="F317" s="44" t="s">
        <v>233</v>
      </c>
      <c r="G317" s="44" t="s">
        <v>234</v>
      </c>
      <c r="H317" s="44" t="s">
        <v>234</v>
      </c>
      <c r="I317" s="44" t="s">
        <v>234</v>
      </c>
      <c r="J317" s="44" t="s">
        <v>234</v>
      </c>
      <c r="K317" s="44" t="s">
        <v>234</v>
      </c>
      <c r="L317" s="44" t="s">
        <v>234</v>
      </c>
      <c r="M317" s="44" t="s">
        <v>233</v>
      </c>
      <c r="N317" s="44" t="s">
        <v>234</v>
      </c>
      <c r="O317" s="34">
        <f>COUNTIF(C317:N317,"Yes")</f>
        <v>0</v>
      </c>
      <c r="P317" s="34">
        <f>COUNTIF(C317:N317,"No")</f>
        <v>2</v>
      </c>
      <c r="Q317" s="34">
        <f>COUNTIF(C317:N317, "Insufficient evidence")</f>
        <v>10</v>
      </c>
      <c r="R317" s="34" t="s">
        <v>241</v>
      </c>
    </row>
    <row r="318" spans="1:18" x14ac:dyDescent="0.35">
      <c r="A318" s="7"/>
      <c r="B318" s="7" t="s">
        <v>3</v>
      </c>
      <c r="C318" s="44" t="s">
        <v>234</v>
      </c>
      <c r="D318" s="44" t="s">
        <v>234</v>
      </c>
      <c r="E318" s="44" t="s">
        <v>234</v>
      </c>
      <c r="F318" s="44" t="s">
        <v>233</v>
      </c>
      <c r="G318" s="44" t="s">
        <v>234</v>
      </c>
      <c r="H318" s="44" t="s">
        <v>234</v>
      </c>
      <c r="I318" s="44" t="s">
        <v>234</v>
      </c>
      <c r="J318" s="44" t="s">
        <v>234</v>
      </c>
      <c r="K318" s="44" t="s">
        <v>234</v>
      </c>
      <c r="L318" s="44" t="s">
        <v>234</v>
      </c>
      <c r="M318" s="44" t="s">
        <v>233</v>
      </c>
      <c r="N318" s="44" t="s">
        <v>234</v>
      </c>
      <c r="O318" s="34">
        <f>COUNTIF(C318:N318,"Yes")</f>
        <v>0</v>
      </c>
      <c r="P318" s="34">
        <f>COUNTIF(C318:N318,"No")</f>
        <v>2</v>
      </c>
      <c r="Q318" s="34">
        <f>COUNTIF(C318:N318, "Insufficient evidence")</f>
        <v>10</v>
      </c>
      <c r="R318" s="34" t="s">
        <v>241</v>
      </c>
    </row>
    <row r="319" spans="1:18" ht="15" thickBot="1" x14ac:dyDescent="0.4">
      <c r="A319" s="9"/>
      <c r="B319" s="9"/>
      <c r="C319" s="34"/>
      <c r="D319" s="34"/>
      <c r="E319" s="34"/>
      <c r="F319" s="34"/>
      <c r="G319" s="34"/>
      <c r="H319" s="34"/>
      <c r="I319" s="34"/>
      <c r="J319" s="34"/>
      <c r="K319" s="34"/>
      <c r="L319" s="34"/>
      <c r="M319" s="34"/>
      <c r="N319" s="34"/>
      <c r="O319" s="34"/>
      <c r="P319" s="34"/>
      <c r="Q319" s="34"/>
      <c r="R319" s="34"/>
    </row>
    <row r="320" spans="1:18" x14ac:dyDescent="0.35">
      <c r="A320" s="8">
        <v>102</v>
      </c>
      <c r="B320" s="8" t="s">
        <v>198</v>
      </c>
      <c r="C320" s="34"/>
      <c r="D320" s="34"/>
      <c r="E320" s="34"/>
      <c r="F320" s="34"/>
      <c r="G320" s="34"/>
      <c r="H320" s="34"/>
      <c r="I320" s="34"/>
      <c r="J320" s="34"/>
      <c r="K320" s="34"/>
      <c r="L320" s="34"/>
      <c r="M320" s="34"/>
      <c r="N320" s="34"/>
      <c r="O320" s="34"/>
      <c r="P320" s="34"/>
      <c r="Q320" s="34"/>
      <c r="R320" s="34"/>
    </row>
    <row r="321" spans="1:18" x14ac:dyDescent="0.35">
      <c r="A321" s="7"/>
      <c r="B321" s="7" t="s">
        <v>134</v>
      </c>
      <c r="C321" s="44" t="s">
        <v>234</v>
      </c>
      <c r="D321" s="44" t="s">
        <v>234</v>
      </c>
      <c r="E321" s="44" t="s">
        <v>234</v>
      </c>
      <c r="F321" s="44" t="s">
        <v>233</v>
      </c>
      <c r="G321" s="44" t="s">
        <v>234</v>
      </c>
      <c r="H321" s="44" t="s">
        <v>234</v>
      </c>
      <c r="I321" s="44" t="s">
        <v>233</v>
      </c>
      <c r="J321" s="44" t="s">
        <v>234</v>
      </c>
      <c r="K321" s="44" t="s">
        <v>234</v>
      </c>
      <c r="L321" s="44" t="s">
        <v>234</v>
      </c>
      <c r="M321" s="44" t="s">
        <v>233</v>
      </c>
      <c r="N321" s="44" t="s">
        <v>234</v>
      </c>
      <c r="O321" s="34">
        <f>COUNTIF(C321:N321,"Yes")</f>
        <v>0</v>
      </c>
      <c r="P321" s="34">
        <f>COUNTIF(C321:N321,"No")</f>
        <v>3</v>
      </c>
      <c r="Q321" s="34">
        <f>COUNTIF(C321:N321, "Insufficient evidence")</f>
        <v>9</v>
      </c>
      <c r="R321" s="34" t="s">
        <v>246</v>
      </c>
    </row>
    <row r="322" spans="1:18" x14ac:dyDescent="0.35">
      <c r="A322" s="7"/>
      <c r="B322" s="7" t="s">
        <v>3</v>
      </c>
      <c r="C322" s="44" t="s">
        <v>234</v>
      </c>
      <c r="D322" s="44" t="s">
        <v>234</v>
      </c>
      <c r="E322" s="44" t="s">
        <v>234</v>
      </c>
      <c r="F322" s="44" t="s">
        <v>233</v>
      </c>
      <c r="G322" s="44" t="s">
        <v>234</v>
      </c>
      <c r="H322" s="44" t="s">
        <v>234</v>
      </c>
      <c r="I322" s="44" t="s">
        <v>233</v>
      </c>
      <c r="J322" s="44" t="s">
        <v>234</v>
      </c>
      <c r="K322" s="44" t="s">
        <v>234</v>
      </c>
      <c r="L322" s="44" t="s">
        <v>234</v>
      </c>
      <c r="M322" s="44" t="s">
        <v>233</v>
      </c>
      <c r="N322" s="44" t="s">
        <v>234</v>
      </c>
      <c r="O322" s="34">
        <f>COUNTIF(C322:N322,"Yes")</f>
        <v>0</v>
      </c>
      <c r="P322" s="34">
        <f>COUNTIF(C322:N322,"No")</f>
        <v>3</v>
      </c>
      <c r="Q322" s="34">
        <f>COUNTIF(C322:N322, "Insufficient evidence")</f>
        <v>9</v>
      </c>
      <c r="R322" s="34" t="s">
        <v>246</v>
      </c>
    </row>
    <row r="323" spans="1:18" ht="15" thickBot="1" x14ac:dyDescent="0.4">
      <c r="A323" s="9"/>
      <c r="B323" s="9"/>
      <c r="C323" s="34"/>
      <c r="D323" s="34"/>
      <c r="E323" s="34"/>
      <c r="F323" s="34"/>
      <c r="G323" s="34"/>
      <c r="H323" s="34"/>
      <c r="I323" s="34"/>
      <c r="J323" s="34"/>
      <c r="K323" s="34"/>
      <c r="L323" s="34"/>
      <c r="M323" s="34"/>
      <c r="N323" s="34"/>
      <c r="O323" s="34"/>
      <c r="P323" s="34"/>
      <c r="Q323" s="34"/>
      <c r="R323" s="34"/>
    </row>
    <row r="324" spans="1:18" x14ac:dyDescent="0.35">
      <c r="A324" s="8">
        <v>103</v>
      </c>
      <c r="B324" s="8" t="s">
        <v>199</v>
      </c>
      <c r="C324" s="34"/>
      <c r="D324" s="34"/>
      <c r="E324" s="34"/>
      <c r="F324" s="34"/>
      <c r="G324" s="34"/>
      <c r="H324" s="34"/>
      <c r="I324" s="34"/>
      <c r="J324" s="34"/>
      <c r="K324" s="34"/>
      <c r="L324" s="34"/>
      <c r="M324" s="34"/>
      <c r="N324" s="34"/>
      <c r="O324" s="34"/>
      <c r="P324" s="34"/>
      <c r="Q324" s="34"/>
      <c r="R324" s="34"/>
    </row>
    <row r="325" spans="1:18" x14ac:dyDescent="0.35">
      <c r="A325" s="7"/>
      <c r="B325" s="7" t="s">
        <v>134</v>
      </c>
      <c r="C325" s="44" t="s">
        <v>234</v>
      </c>
      <c r="D325" s="44" t="s">
        <v>234</v>
      </c>
      <c r="E325" s="44" t="s">
        <v>234</v>
      </c>
      <c r="F325" s="44" t="s">
        <v>234</v>
      </c>
      <c r="G325" s="44" t="s">
        <v>234</v>
      </c>
      <c r="H325" s="44" t="s">
        <v>234</v>
      </c>
      <c r="I325" s="44" t="s">
        <v>234</v>
      </c>
      <c r="J325" s="44" t="s">
        <v>234</v>
      </c>
      <c r="K325" s="44" t="s">
        <v>234</v>
      </c>
      <c r="L325" s="44" t="s">
        <v>234</v>
      </c>
      <c r="M325" s="44" t="s">
        <v>234</v>
      </c>
      <c r="N325" s="44" t="s">
        <v>234</v>
      </c>
      <c r="O325" s="34">
        <f>COUNTIF(C325:N325,"Yes")</f>
        <v>0</v>
      </c>
      <c r="P325" s="34">
        <f>COUNTIF(C325:N325,"No")</f>
        <v>0</v>
      </c>
      <c r="Q325" s="34">
        <f>COUNTIF(C325:N325, "Insufficient evidence")</f>
        <v>12</v>
      </c>
      <c r="R325" s="34" t="s">
        <v>241</v>
      </c>
    </row>
    <row r="326" spans="1:18" x14ac:dyDescent="0.35">
      <c r="A326" s="7"/>
      <c r="B326" s="7" t="s">
        <v>3</v>
      </c>
      <c r="C326" s="44" t="s">
        <v>234</v>
      </c>
      <c r="D326" s="44" t="s">
        <v>234</v>
      </c>
      <c r="E326" s="44" t="s">
        <v>234</v>
      </c>
      <c r="F326" s="44" t="s">
        <v>234</v>
      </c>
      <c r="G326" s="44" t="s">
        <v>234</v>
      </c>
      <c r="H326" s="44" t="s">
        <v>234</v>
      </c>
      <c r="I326" s="44" t="s">
        <v>234</v>
      </c>
      <c r="J326" s="44" t="s">
        <v>234</v>
      </c>
      <c r="K326" s="44" t="s">
        <v>234</v>
      </c>
      <c r="L326" s="44" t="s">
        <v>234</v>
      </c>
      <c r="M326" s="44" t="s">
        <v>234</v>
      </c>
      <c r="N326" s="44" t="s">
        <v>234</v>
      </c>
      <c r="O326" s="34">
        <f>COUNTIF(C326:N326,"Yes")</f>
        <v>0</v>
      </c>
      <c r="P326" s="34">
        <f>COUNTIF(C326:N326,"No")</f>
        <v>0</v>
      </c>
      <c r="Q326" s="34">
        <f>COUNTIF(C326:N326, "Insufficient evidence")</f>
        <v>12</v>
      </c>
      <c r="R326" s="34" t="s">
        <v>241</v>
      </c>
    </row>
    <row r="327" spans="1:18" ht="15" thickBot="1" x14ac:dyDescent="0.4">
      <c r="A327" s="9"/>
      <c r="B327" s="9"/>
      <c r="C327" s="34"/>
      <c r="D327" s="34"/>
      <c r="E327" s="34"/>
      <c r="F327" s="34"/>
      <c r="G327" s="34"/>
      <c r="H327" s="34"/>
      <c r="I327" s="34"/>
      <c r="J327" s="34"/>
      <c r="K327" s="34"/>
      <c r="L327" s="34"/>
      <c r="M327" s="34"/>
      <c r="N327" s="34"/>
      <c r="O327" s="34"/>
      <c r="P327" s="34"/>
      <c r="Q327" s="34"/>
      <c r="R327" s="34"/>
    </row>
    <row r="328" spans="1:18" ht="15" thickBot="1" x14ac:dyDescent="0.4">
      <c r="A328" s="108" t="s">
        <v>1</v>
      </c>
      <c r="B328" s="109"/>
      <c r="C328" s="34"/>
      <c r="D328" s="34"/>
      <c r="E328" s="34"/>
      <c r="F328" s="34"/>
      <c r="G328" s="34"/>
      <c r="H328" s="34"/>
      <c r="I328" s="34"/>
      <c r="J328" s="34"/>
      <c r="K328" s="34"/>
      <c r="L328" s="34"/>
      <c r="M328" s="34"/>
      <c r="N328" s="34"/>
      <c r="O328" s="34"/>
      <c r="P328" s="34"/>
      <c r="Q328" s="34"/>
      <c r="R328" s="34"/>
    </row>
    <row r="329" spans="1:18" x14ac:dyDescent="0.35">
      <c r="A329" s="27">
        <v>104</v>
      </c>
      <c r="B329" s="2" t="s">
        <v>200</v>
      </c>
      <c r="C329" s="34"/>
      <c r="D329" s="34"/>
      <c r="E329" s="34"/>
      <c r="F329" s="34"/>
      <c r="G329" s="34"/>
      <c r="H329" s="34"/>
      <c r="I329" s="34"/>
      <c r="J329" s="34"/>
      <c r="K329" s="34"/>
      <c r="L329" s="34"/>
      <c r="M329" s="34"/>
      <c r="N329" s="34"/>
      <c r="O329" s="34"/>
      <c r="P329" s="34"/>
      <c r="Q329" s="34"/>
      <c r="R329" s="34"/>
    </row>
    <row r="330" spans="1:18" x14ac:dyDescent="0.35">
      <c r="A330" s="10"/>
      <c r="B330" s="1" t="s">
        <v>118</v>
      </c>
      <c r="C330" s="44" t="s">
        <v>234</v>
      </c>
      <c r="D330" s="44" t="s">
        <v>233</v>
      </c>
      <c r="E330" s="44" t="s">
        <v>233</v>
      </c>
      <c r="F330" s="44" t="s">
        <v>233</v>
      </c>
      <c r="G330" s="44" t="s">
        <v>233</v>
      </c>
      <c r="H330" s="44" t="s">
        <v>233</v>
      </c>
      <c r="I330" s="44" t="s">
        <v>234</v>
      </c>
      <c r="J330" s="44" t="s">
        <v>233</v>
      </c>
      <c r="K330" s="44" t="s">
        <v>233</v>
      </c>
      <c r="L330" s="44" t="s">
        <v>234</v>
      </c>
      <c r="M330" s="44" t="s">
        <v>233</v>
      </c>
      <c r="N330" s="44" t="s">
        <v>233</v>
      </c>
      <c r="O330" s="34">
        <f t="shared" ref="O330:O335" si="3">COUNTIF(C330:N330,"Yes")</f>
        <v>0</v>
      </c>
      <c r="P330" s="34">
        <f t="shared" ref="P330:P335" si="4">COUNTIF(C330:N330,"No")</f>
        <v>9</v>
      </c>
      <c r="Q330" s="34">
        <f t="shared" ref="Q330:Q335" si="5">COUNTIF(C330:N330, "Insufficient evidence")</f>
        <v>3</v>
      </c>
      <c r="R330" s="34" t="s">
        <v>246</v>
      </c>
    </row>
    <row r="331" spans="1:18" x14ac:dyDescent="0.35">
      <c r="A331" s="10"/>
      <c r="B331" s="1" t="s">
        <v>119</v>
      </c>
      <c r="C331" s="44" t="s">
        <v>234</v>
      </c>
      <c r="D331" s="44" t="s">
        <v>233</v>
      </c>
      <c r="E331" s="44" t="s">
        <v>233</v>
      </c>
      <c r="F331" s="44" t="s">
        <v>233</v>
      </c>
      <c r="G331" s="44" t="s">
        <v>233</v>
      </c>
      <c r="H331" s="44" t="s">
        <v>233</v>
      </c>
      <c r="I331" s="44" t="s">
        <v>234</v>
      </c>
      <c r="J331" s="44" t="s">
        <v>233</v>
      </c>
      <c r="K331" s="44" t="s">
        <v>233</v>
      </c>
      <c r="L331" s="44" t="s">
        <v>234</v>
      </c>
      <c r="M331" s="44" t="s">
        <v>233</v>
      </c>
      <c r="N331" s="44" t="s">
        <v>233</v>
      </c>
      <c r="O331" s="34">
        <f t="shared" si="3"/>
        <v>0</v>
      </c>
      <c r="P331" s="34">
        <f t="shared" si="4"/>
        <v>9</v>
      </c>
      <c r="Q331" s="34">
        <f t="shared" si="5"/>
        <v>3</v>
      </c>
      <c r="R331" s="34" t="s">
        <v>246</v>
      </c>
    </row>
    <row r="332" spans="1:18" x14ac:dyDescent="0.35">
      <c r="A332" s="10"/>
      <c r="B332" s="1" t="s">
        <v>201</v>
      </c>
      <c r="C332" s="44" t="s">
        <v>234</v>
      </c>
      <c r="D332" s="44" t="s">
        <v>233</v>
      </c>
      <c r="E332" s="44" t="s">
        <v>233</v>
      </c>
      <c r="F332" s="44" t="s">
        <v>233</v>
      </c>
      <c r="G332" s="44" t="s">
        <v>233</v>
      </c>
      <c r="H332" s="44" t="s">
        <v>233</v>
      </c>
      <c r="I332" s="44" t="s">
        <v>234</v>
      </c>
      <c r="J332" s="44" t="s">
        <v>233</v>
      </c>
      <c r="K332" s="44" t="s">
        <v>233</v>
      </c>
      <c r="L332" s="44" t="s">
        <v>234</v>
      </c>
      <c r="M332" s="44" t="s">
        <v>233</v>
      </c>
      <c r="N332" s="44" t="s">
        <v>233</v>
      </c>
      <c r="O332" s="34">
        <f t="shared" si="3"/>
        <v>0</v>
      </c>
      <c r="P332" s="34">
        <f t="shared" si="4"/>
        <v>9</v>
      </c>
      <c r="Q332" s="34">
        <f t="shared" si="5"/>
        <v>3</v>
      </c>
      <c r="R332" s="34" t="s">
        <v>246</v>
      </c>
    </row>
    <row r="333" spans="1:18" x14ac:dyDescent="0.35">
      <c r="A333" s="10"/>
      <c r="B333" s="1" t="s">
        <v>202</v>
      </c>
      <c r="C333" s="44" t="s">
        <v>234</v>
      </c>
      <c r="D333" s="44" t="s">
        <v>233</v>
      </c>
      <c r="E333" s="44" t="s">
        <v>233</v>
      </c>
      <c r="F333" s="44" t="s">
        <v>233</v>
      </c>
      <c r="G333" s="44" t="s">
        <v>233</v>
      </c>
      <c r="H333" s="44" t="s">
        <v>233</v>
      </c>
      <c r="I333" s="44" t="s">
        <v>234</v>
      </c>
      <c r="J333" s="44" t="s">
        <v>233</v>
      </c>
      <c r="K333" s="44" t="s">
        <v>233</v>
      </c>
      <c r="L333" s="44" t="s">
        <v>234</v>
      </c>
      <c r="M333" s="44" t="s">
        <v>233</v>
      </c>
      <c r="N333" s="44" t="s">
        <v>233</v>
      </c>
      <c r="O333" s="34">
        <f t="shared" si="3"/>
        <v>0</v>
      </c>
      <c r="P333" s="34">
        <f t="shared" si="4"/>
        <v>9</v>
      </c>
      <c r="Q333" s="34">
        <f t="shared" si="5"/>
        <v>3</v>
      </c>
      <c r="R333" s="34" t="s">
        <v>246</v>
      </c>
    </row>
    <row r="334" spans="1:18" x14ac:dyDescent="0.35">
      <c r="A334" s="10"/>
      <c r="B334" s="1" t="s">
        <v>203</v>
      </c>
      <c r="C334" s="44" t="s">
        <v>234</v>
      </c>
      <c r="D334" s="44" t="s">
        <v>233</v>
      </c>
      <c r="E334" s="44" t="s">
        <v>233</v>
      </c>
      <c r="F334" s="44" t="s">
        <v>233</v>
      </c>
      <c r="G334" s="44" t="s">
        <v>233</v>
      </c>
      <c r="H334" s="44" t="s">
        <v>233</v>
      </c>
      <c r="I334" s="44" t="s">
        <v>234</v>
      </c>
      <c r="J334" s="44" t="s">
        <v>233</v>
      </c>
      <c r="K334" s="44" t="s">
        <v>233</v>
      </c>
      <c r="L334" s="44" t="s">
        <v>234</v>
      </c>
      <c r="M334" s="44" t="s">
        <v>233</v>
      </c>
      <c r="N334" s="44" t="s">
        <v>233</v>
      </c>
      <c r="O334" s="34">
        <f t="shared" si="3"/>
        <v>0</v>
      </c>
      <c r="P334" s="34">
        <f t="shared" si="4"/>
        <v>9</v>
      </c>
      <c r="Q334" s="34">
        <f t="shared" si="5"/>
        <v>3</v>
      </c>
      <c r="R334" s="34" t="s">
        <v>246</v>
      </c>
    </row>
    <row r="335" spans="1:18" x14ac:dyDescent="0.35">
      <c r="A335" s="10"/>
      <c r="B335" s="1" t="s">
        <v>120</v>
      </c>
      <c r="C335" s="44" t="s">
        <v>234</v>
      </c>
      <c r="D335" s="44" t="s">
        <v>233</v>
      </c>
      <c r="E335" s="44" t="s">
        <v>233</v>
      </c>
      <c r="F335" s="44" t="s">
        <v>233</v>
      </c>
      <c r="G335" s="44" t="s">
        <v>233</v>
      </c>
      <c r="H335" s="44" t="s">
        <v>233</v>
      </c>
      <c r="I335" s="44" t="s">
        <v>234</v>
      </c>
      <c r="J335" s="44" t="s">
        <v>234</v>
      </c>
      <c r="K335" s="44" t="s">
        <v>233</v>
      </c>
      <c r="L335" s="44" t="s">
        <v>234</v>
      </c>
      <c r="M335" s="44" t="s">
        <v>233</v>
      </c>
      <c r="N335" s="44" t="s">
        <v>233</v>
      </c>
      <c r="O335" s="34">
        <f t="shared" si="3"/>
        <v>0</v>
      </c>
      <c r="P335" s="34">
        <f t="shared" si="4"/>
        <v>8</v>
      </c>
      <c r="Q335" s="34">
        <f t="shared" si="5"/>
        <v>4</v>
      </c>
      <c r="R335" s="34" t="s">
        <v>247</v>
      </c>
    </row>
    <row r="336" spans="1:18" ht="15" thickBot="1" x14ac:dyDescent="0.4">
      <c r="A336" s="10"/>
      <c r="B336" s="9"/>
      <c r="C336" s="34"/>
      <c r="D336" s="34"/>
      <c r="E336" s="34"/>
      <c r="F336" s="34"/>
      <c r="G336" s="34"/>
      <c r="H336" s="34"/>
      <c r="I336" s="34"/>
      <c r="J336" s="34"/>
      <c r="K336" s="34"/>
      <c r="L336" s="34"/>
      <c r="M336" s="34"/>
      <c r="N336" s="34"/>
      <c r="O336" s="34"/>
      <c r="P336" s="34"/>
      <c r="Q336" s="34"/>
      <c r="R336" s="34"/>
    </row>
    <row r="337" spans="1:18" ht="15" thickBot="1" x14ac:dyDescent="0.4">
      <c r="A337" s="106" t="s">
        <v>55</v>
      </c>
      <c r="B337" s="107"/>
      <c r="C337" s="34"/>
      <c r="D337" s="34"/>
      <c r="E337" s="34"/>
      <c r="F337" s="34"/>
      <c r="G337" s="34"/>
      <c r="H337" s="34"/>
      <c r="I337" s="34"/>
      <c r="J337" s="34"/>
      <c r="K337" s="34"/>
      <c r="L337" s="34"/>
      <c r="M337" s="34"/>
      <c r="N337" s="34"/>
      <c r="O337" s="34"/>
      <c r="P337" s="34"/>
      <c r="Q337" s="34"/>
      <c r="R337" s="34"/>
    </row>
    <row r="338" spans="1:18" ht="15" thickBot="1" x14ac:dyDescent="0.4">
      <c r="A338" s="108" t="s">
        <v>73</v>
      </c>
      <c r="B338" s="109"/>
      <c r="C338" s="34"/>
      <c r="D338" s="34"/>
      <c r="E338" s="34"/>
      <c r="F338" s="34"/>
      <c r="G338" s="34"/>
      <c r="H338" s="34"/>
      <c r="I338" s="34"/>
      <c r="J338" s="34"/>
      <c r="K338" s="34"/>
      <c r="L338" s="34"/>
      <c r="M338" s="34"/>
      <c r="N338" s="34"/>
      <c r="O338" s="34"/>
      <c r="P338" s="34"/>
      <c r="Q338" s="34"/>
      <c r="R338" s="34"/>
    </row>
    <row r="339" spans="1:18" x14ac:dyDescent="0.35">
      <c r="A339" s="8">
        <v>109</v>
      </c>
      <c r="B339" s="8" t="s">
        <v>226</v>
      </c>
      <c r="C339" s="34"/>
      <c r="D339" s="34"/>
      <c r="E339" s="34"/>
      <c r="F339" s="34"/>
      <c r="G339" s="34"/>
      <c r="H339" s="34"/>
      <c r="I339" s="34"/>
      <c r="J339" s="34"/>
      <c r="K339" s="34"/>
      <c r="L339" s="34"/>
      <c r="M339" s="34"/>
      <c r="N339" s="34"/>
      <c r="O339" s="34"/>
      <c r="P339" s="34"/>
      <c r="Q339" s="34"/>
      <c r="R339" s="34"/>
    </row>
    <row r="340" spans="1:18" x14ac:dyDescent="0.35">
      <c r="A340" s="7"/>
      <c r="B340" s="7" t="s">
        <v>64</v>
      </c>
      <c r="C340" s="44"/>
      <c r="D340" s="44"/>
      <c r="E340" s="44"/>
      <c r="F340" s="44"/>
      <c r="G340" s="44"/>
      <c r="H340" s="44"/>
      <c r="I340" s="44"/>
      <c r="J340" s="44"/>
      <c r="K340" s="44"/>
      <c r="L340" s="44"/>
      <c r="M340" s="44"/>
      <c r="N340" s="44"/>
      <c r="O340" s="34">
        <f>COUNTIF(C340:N340,"Yes")</f>
        <v>0</v>
      </c>
      <c r="P340" s="34">
        <f>COUNTIF(C340:N340,"No")</f>
        <v>0</v>
      </c>
      <c r="Q340" s="34">
        <f>COUNTIF(C340:N340, "Insufficient evidence")</f>
        <v>0</v>
      </c>
      <c r="R340" s="34"/>
    </row>
    <row r="341" spans="1:18" x14ac:dyDescent="0.35">
      <c r="A341" s="7"/>
      <c r="B341" s="7" t="s">
        <v>65</v>
      </c>
      <c r="C341" s="44" t="s">
        <v>232</v>
      </c>
      <c r="D341" s="44" t="s">
        <v>232</v>
      </c>
      <c r="E341" s="44" t="s">
        <v>232</v>
      </c>
      <c r="F341" s="44" t="s">
        <v>232</v>
      </c>
      <c r="G341" s="44" t="s">
        <v>232</v>
      </c>
      <c r="H341" s="44" t="s">
        <v>232</v>
      </c>
      <c r="I341" s="44" t="s">
        <v>232</v>
      </c>
      <c r="J341" s="44" t="s">
        <v>232</v>
      </c>
      <c r="K341" s="44" t="s">
        <v>232</v>
      </c>
      <c r="L341" s="44"/>
      <c r="M341" s="44" t="s">
        <v>232</v>
      </c>
      <c r="N341" s="44" t="s">
        <v>232</v>
      </c>
      <c r="O341" s="34">
        <f>COUNTIF(C341:N341,"Yes")</f>
        <v>11</v>
      </c>
      <c r="P341" s="34">
        <f>COUNTIF(C341:N341,"No")</f>
        <v>0</v>
      </c>
      <c r="Q341" s="34">
        <f>COUNTIF(C341:N341, "Insufficient evidence")</f>
        <v>0</v>
      </c>
      <c r="R341" s="34" t="s">
        <v>240</v>
      </c>
    </row>
    <row r="342" spans="1:18" x14ac:dyDescent="0.35">
      <c r="A342" s="7"/>
      <c r="B342" s="7" t="s">
        <v>66</v>
      </c>
      <c r="C342" s="44"/>
      <c r="D342" s="44"/>
      <c r="E342" s="44"/>
      <c r="F342" s="44"/>
      <c r="G342" s="44"/>
      <c r="H342" s="44"/>
      <c r="I342" s="44"/>
      <c r="J342" s="44"/>
      <c r="K342" s="44"/>
      <c r="L342" s="44" t="s">
        <v>232</v>
      </c>
      <c r="M342" s="44"/>
      <c r="N342" s="44"/>
      <c r="O342" s="34">
        <f>COUNTIF(C342:N342,"Yes")</f>
        <v>1</v>
      </c>
      <c r="P342" s="34">
        <f>COUNTIF(C342:N342,"No")</f>
        <v>0</v>
      </c>
      <c r="Q342" s="34">
        <f>COUNTIF(C342:N342, "Insufficient evidence")</f>
        <v>0</v>
      </c>
      <c r="R342" s="34"/>
    </row>
    <row r="343" spans="1:18" ht="15" thickBot="1" x14ac:dyDescent="0.4">
      <c r="A343" s="7"/>
      <c r="B343" s="7"/>
      <c r="C343" s="34"/>
      <c r="D343" s="34"/>
      <c r="E343" s="34"/>
      <c r="F343" s="34"/>
      <c r="G343" s="34"/>
      <c r="H343" s="34"/>
      <c r="I343" s="34"/>
      <c r="J343" s="34"/>
      <c r="K343" s="34"/>
      <c r="L343" s="34"/>
      <c r="M343" s="34"/>
      <c r="N343" s="34"/>
      <c r="O343" s="34"/>
      <c r="P343" s="34"/>
      <c r="Q343" s="34"/>
      <c r="R343" s="34"/>
    </row>
    <row r="344" spans="1:18" ht="15" thickBot="1" x14ac:dyDescent="0.4">
      <c r="A344" s="108" t="s">
        <v>75</v>
      </c>
      <c r="B344" s="109"/>
      <c r="C344" s="34"/>
      <c r="D344" s="34"/>
      <c r="E344" s="34"/>
      <c r="F344" s="34"/>
      <c r="G344" s="34"/>
      <c r="H344" s="34"/>
      <c r="I344" s="34"/>
      <c r="J344" s="34"/>
      <c r="K344" s="34"/>
      <c r="L344" s="34"/>
      <c r="M344" s="34"/>
      <c r="N344" s="34"/>
      <c r="O344" s="34"/>
      <c r="P344" s="34"/>
      <c r="Q344" s="34"/>
      <c r="R344" s="34"/>
    </row>
    <row r="345" spans="1:18" x14ac:dyDescent="0.35">
      <c r="A345" s="8">
        <v>110</v>
      </c>
      <c r="B345" s="8" t="s">
        <v>227</v>
      </c>
      <c r="C345" s="34"/>
      <c r="D345" s="34"/>
      <c r="E345" s="34"/>
      <c r="F345" s="34"/>
      <c r="G345" s="34"/>
      <c r="H345" s="34"/>
      <c r="I345" s="34"/>
      <c r="J345" s="34"/>
      <c r="K345" s="34"/>
      <c r="L345" s="34"/>
      <c r="M345" s="34"/>
      <c r="N345" s="34"/>
      <c r="O345" s="34"/>
      <c r="P345" s="34"/>
      <c r="Q345" s="34"/>
      <c r="R345" s="34"/>
    </row>
    <row r="346" spans="1:18" x14ac:dyDescent="0.35">
      <c r="A346" s="7"/>
      <c r="B346" s="7" t="s">
        <v>67</v>
      </c>
      <c r="C346" s="44"/>
      <c r="D346" s="44" t="s">
        <v>232</v>
      </c>
      <c r="E346" s="45"/>
      <c r="F346" s="44"/>
      <c r="G346" s="44"/>
      <c r="H346" s="44"/>
      <c r="I346" s="44"/>
      <c r="J346" s="44"/>
      <c r="K346" s="44"/>
      <c r="L346" s="44"/>
      <c r="M346" s="44"/>
      <c r="N346" s="44"/>
      <c r="O346" s="34">
        <f>COUNTIF(C346:N346,"Yes")</f>
        <v>1</v>
      </c>
      <c r="P346" s="34">
        <f>COUNTIF(C346:N346,"No")</f>
        <v>0</v>
      </c>
      <c r="Q346" s="34">
        <f>COUNTIF(C346:N346, "Insufficient evidence")</f>
        <v>0</v>
      </c>
      <c r="R346" s="34"/>
    </row>
    <row r="347" spans="1:18" x14ac:dyDescent="0.35">
      <c r="A347" s="7"/>
      <c r="B347" s="7" t="s">
        <v>68</v>
      </c>
      <c r="C347" s="44" t="s">
        <v>232</v>
      </c>
      <c r="D347" s="44"/>
      <c r="E347" s="45"/>
      <c r="F347" s="44" t="s">
        <v>232</v>
      </c>
      <c r="G347" s="44" t="s">
        <v>232</v>
      </c>
      <c r="H347" s="44" t="s">
        <v>232</v>
      </c>
      <c r="I347" s="44" t="s">
        <v>232</v>
      </c>
      <c r="J347" s="44" t="s">
        <v>232</v>
      </c>
      <c r="K347" s="44" t="s">
        <v>232</v>
      </c>
      <c r="L347" s="44" t="s">
        <v>232</v>
      </c>
      <c r="M347" s="44" t="s">
        <v>232</v>
      </c>
      <c r="N347" s="44" t="s">
        <v>232</v>
      </c>
      <c r="O347" s="34">
        <f>COUNTIF(C347:N347,"Yes")</f>
        <v>10</v>
      </c>
      <c r="P347" s="34">
        <f>COUNTIF(C347:N347,"No")</f>
        <v>0</v>
      </c>
      <c r="Q347" s="34">
        <f>COUNTIF(C347:N347, "Insufficient evidence")</f>
        <v>0</v>
      </c>
      <c r="R347" s="34" t="s">
        <v>240</v>
      </c>
    </row>
    <row r="348" spans="1:18" x14ac:dyDescent="0.35">
      <c r="A348" s="7"/>
      <c r="B348" s="7" t="s">
        <v>69</v>
      </c>
      <c r="C348" s="44"/>
      <c r="D348" s="44"/>
      <c r="E348" s="45"/>
      <c r="F348" s="44"/>
      <c r="G348" s="44"/>
      <c r="H348" s="44"/>
      <c r="I348" s="44"/>
      <c r="J348" s="44"/>
      <c r="K348" s="44"/>
      <c r="L348" s="44"/>
      <c r="M348" s="44"/>
      <c r="N348" s="44"/>
      <c r="O348" s="34">
        <f>COUNTIF(C348:N348,"Yes")</f>
        <v>0</v>
      </c>
      <c r="P348" s="34">
        <f>COUNTIF(C348:N348,"No")</f>
        <v>0</v>
      </c>
      <c r="Q348" s="34">
        <f>COUNTIF(C348:N348, "Insufficient evidence")</f>
        <v>0</v>
      </c>
      <c r="R348" s="34"/>
    </row>
    <row r="349" spans="1:18" ht="15" thickBot="1" x14ac:dyDescent="0.4">
      <c r="A349" s="7"/>
      <c r="B349" s="7"/>
      <c r="C349" s="34"/>
      <c r="D349" s="34"/>
      <c r="E349" s="34"/>
      <c r="F349" s="34"/>
      <c r="G349" s="34"/>
      <c r="H349" s="34"/>
      <c r="I349" s="34"/>
      <c r="J349" s="34"/>
      <c r="K349" s="34"/>
      <c r="L349" s="34"/>
      <c r="M349" s="34"/>
      <c r="N349" s="34"/>
      <c r="O349" s="34"/>
      <c r="P349" s="34"/>
      <c r="Q349" s="34"/>
      <c r="R349" s="34"/>
    </row>
    <row r="350" spans="1:18" ht="15" thickBot="1" x14ac:dyDescent="0.4">
      <c r="A350" s="108" t="s">
        <v>76</v>
      </c>
      <c r="B350" s="109"/>
      <c r="C350" s="34"/>
      <c r="D350" s="34"/>
      <c r="E350" s="34"/>
      <c r="F350" s="34"/>
      <c r="G350" s="34"/>
      <c r="H350" s="34"/>
      <c r="I350" s="34"/>
      <c r="J350" s="34"/>
      <c r="K350" s="34"/>
      <c r="L350" s="34"/>
      <c r="M350" s="34"/>
      <c r="N350" s="34"/>
      <c r="O350" s="34"/>
      <c r="P350" s="34"/>
      <c r="Q350" s="34"/>
      <c r="R350" s="34"/>
    </row>
    <row r="351" spans="1:18" x14ac:dyDescent="0.35">
      <c r="A351" s="8">
        <v>112</v>
      </c>
      <c r="B351" s="8" t="s">
        <v>227</v>
      </c>
      <c r="C351" s="34"/>
      <c r="D351" s="34"/>
      <c r="E351" s="34"/>
      <c r="F351" s="34"/>
      <c r="G351" s="34"/>
      <c r="H351" s="34"/>
      <c r="I351" s="34"/>
      <c r="J351" s="34"/>
      <c r="K351" s="34"/>
      <c r="L351" s="34"/>
      <c r="M351" s="34"/>
      <c r="N351" s="34"/>
      <c r="O351" s="34"/>
      <c r="P351" s="34"/>
      <c r="Q351" s="34"/>
      <c r="R351" s="34"/>
    </row>
    <row r="352" spans="1:18" x14ac:dyDescent="0.35">
      <c r="A352" s="7"/>
      <c r="B352" s="7" t="s">
        <v>216</v>
      </c>
      <c r="C352" s="44" t="s">
        <v>232</v>
      </c>
      <c r="D352" s="44" t="s">
        <v>232</v>
      </c>
      <c r="E352" s="44"/>
      <c r="F352" s="44"/>
      <c r="G352" s="44" t="s">
        <v>232</v>
      </c>
      <c r="H352" s="44" t="s">
        <v>232</v>
      </c>
      <c r="I352" s="44" t="s">
        <v>232</v>
      </c>
      <c r="J352" s="44"/>
      <c r="K352" s="44"/>
      <c r="L352" s="44"/>
      <c r="M352" s="44"/>
      <c r="N352" s="44" t="s">
        <v>232</v>
      </c>
      <c r="O352" s="34">
        <f>COUNTIF(C352:N352,"Yes")</f>
        <v>6</v>
      </c>
      <c r="P352" s="34">
        <f>COUNTIF(C352:N352,"No")</f>
        <v>0</v>
      </c>
      <c r="Q352" s="34">
        <f>COUNTIF(C352:N352, "Insufficient evidence")</f>
        <v>0</v>
      </c>
      <c r="R352" s="34" t="s">
        <v>247</v>
      </c>
    </row>
    <row r="353" spans="1:18" x14ac:dyDescent="0.35">
      <c r="A353" s="7"/>
      <c r="B353" s="7" t="s">
        <v>217</v>
      </c>
      <c r="C353" s="44"/>
      <c r="D353" s="44"/>
      <c r="E353" s="44" t="s">
        <v>232</v>
      </c>
      <c r="F353" s="44" t="s">
        <v>232</v>
      </c>
      <c r="G353" s="44"/>
      <c r="H353" s="44"/>
      <c r="I353" s="44"/>
      <c r="J353" s="44" t="s">
        <v>232</v>
      </c>
      <c r="K353" s="44" t="s">
        <v>232</v>
      </c>
      <c r="L353" s="44" t="s">
        <v>232</v>
      </c>
      <c r="M353" s="44" t="s">
        <v>232</v>
      </c>
      <c r="N353" s="44"/>
      <c r="O353" s="34">
        <f>COUNTIF(C353:N353,"Yes")</f>
        <v>6</v>
      </c>
      <c r="P353" s="34">
        <f>COUNTIF(C353:N353,"No")</f>
        <v>0</v>
      </c>
      <c r="Q353" s="34">
        <f>COUNTIF(C353:N353, "Insufficient evidence")</f>
        <v>0</v>
      </c>
      <c r="R353" s="34"/>
    </row>
    <row r="354" spans="1:18" ht="15" thickBot="1" x14ac:dyDescent="0.4">
      <c r="A354" s="7"/>
      <c r="B354" s="7"/>
      <c r="C354" s="34"/>
      <c r="D354" s="34"/>
      <c r="E354" s="34"/>
      <c r="F354" s="34"/>
      <c r="G354" s="34"/>
      <c r="H354" s="34"/>
      <c r="I354" s="34"/>
      <c r="J354" s="34"/>
      <c r="K354" s="34"/>
      <c r="L354" s="34"/>
      <c r="M354" s="34"/>
      <c r="N354" s="34"/>
      <c r="O354" s="34"/>
      <c r="P354" s="34"/>
      <c r="Q354" s="34"/>
      <c r="R354" s="34"/>
    </row>
    <row r="355" spans="1:18" ht="15" thickBot="1" x14ac:dyDescent="0.4">
      <c r="A355" s="106" t="s">
        <v>77</v>
      </c>
      <c r="B355" s="107"/>
      <c r="C355" s="34"/>
      <c r="D355" s="34"/>
      <c r="E355" s="34"/>
      <c r="F355" s="34"/>
      <c r="G355" s="34"/>
      <c r="H355" s="34"/>
      <c r="I355" s="34"/>
      <c r="J355" s="34"/>
      <c r="K355" s="34"/>
      <c r="L355" s="34"/>
      <c r="M355" s="34"/>
      <c r="N355" s="34"/>
      <c r="O355" s="34"/>
      <c r="P355" s="34"/>
      <c r="Q355" s="34"/>
      <c r="R355" s="34"/>
    </row>
    <row r="356" spans="1:18" ht="15" thickBot="1" x14ac:dyDescent="0.4">
      <c r="A356" s="108" t="s">
        <v>81</v>
      </c>
      <c r="B356" s="109"/>
      <c r="C356" s="34"/>
      <c r="D356" s="34"/>
      <c r="E356" s="34"/>
      <c r="F356" s="34"/>
      <c r="G356" s="34"/>
      <c r="H356" s="34"/>
      <c r="I356" s="34"/>
      <c r="J356" s="34"/>
      <c r="K356" s="34"/>
      <c r="L356" s="34"/>
      <c r="M356" s="34"/>
      <c r="N356" s="34"/>
      <c r="O356" s="34"/>
      <c r="P356" s="34"/>
      <c r="Q356" s="34"/>
      <c r="R356" s="34"/>
    </row>
    <row r="357" spans="1:18" x14ac:dyDescent="0.35">
      <c r="A357" s="8">
        <v>113</v>
      </c>
      <c r="B357" s="8" t="s">
        <v>78</v>
      </c>
      <c r="C357" s="34"/>
      <c r="D357" s="34"/>
      <c r="E357" s="34"/>
      <c r="F357" s="34"/>
      <c r="G357" s="34"/>
      <c r="H357" s="34"/>
      <c r="I357" s="34"/>
      <c r="J357" s="34"/>
      <c r="K357" s="34"/>
      <c r="L357" s="34"/>
      <c r="M357" s="34"/>
      <c r="N357" s="34"/>
      <c r="O357" s="34"/>
      <c r="P357" s="34"/>
      <c r="Q357" s="34"/>
      <c r="R357" s="34"/>
    </row>
    <row r="358" spans="1:18" x14ac:dyDescent="0.35">
      <c r="A358" s="7"/>
      <c r="B358" s="7" t="s">
        <v>3</v>
      </c>
      <c r="C358" s="44" t="s">
        <v>233</v>
      </c>
      <c r="D358" s="44" t="s">
        <v>233</v>
      </c>
      <c r="E358" s="44" t="s">
        <v>233</v>
      </c>
      <c r="F358" s="44" t="s">
        <v>233</v>
      </c>
      <c r="G358" s="44" t="s">
        <v>234</v>
      </c>
      <c r="H358" s="44" t="s">
        <v>233</v>
      </c>
      <c r="I358" s="44" t="s">
        <v>234</v>
      </c>
      <c r="J358" s="44" t="s">
        <v>233</v>
      </c>
      <c r="K358" s="44" t="s">
        <v>234</v>
      </c>
      <c r="L358" s="44" t="s">
        <v>234</v>
      </c>
      <c r="M358" s="44" t="s">
        <v>233</v>
      </c>
      <c r="N358" s="44" t="s">
        <v>233</v>
      </c>
      <c r="O358" s="34">
        <f>COUNTIF(C358:N358,"Yes")</f>
        <v>0</v>
      </c>
      <c r="P358" s="34">
        <f>COUNTIF(C358:N358,"No")</f>
        <v>8</v>
      </c>
      <c r="Q358" s="34">
        <f>COUNTIF(C358:N358, "Insufficient evidence")</f>
        <v>4</v>
      </c>
      <c r="R358" s="34" t="s">
        <v>247</v>
      </c>
    </row>
    <row r="359" spans="1:18" ht="15" thickBot="1" x14ac:dyDescent="0.4">
      <c r="A359" s="9"/>
      <c r="B359" s="9"/>
      <c r="C359" s="29"/>
      <c r="D359" s="29"/>
      <c r="E359" s="29"/>
      <c r="F359" s="29"/>
      <c r="G359" s="29"/>
      <c r="H359" s="29"/>
      <c r="I359" s="29"/>
      <c r="J359" s="29"/>
      <c r="K359" s="29"/>
      <c r="L359" s="29"/>
      <c r="M359" s="29"/>
      <c r="N359" s="29"/>
      <c r="O359" s="29"/>
      <c r="P359" s="29"/>
      <c r="Q359" s="29"/>
      <c r="R359" s="29"/>
    </row>
  </sheetData>
  <mergeCells count="56">
    <mergeCell ref="D6:D7"/>
    <mergeCell ref="E6:E7"/>
    <mergeCell ref="A8:B8"/>
    <mergeCell ref="A9:B9"/>
    <mergeCell ref="A26:B26"/>
    <mergeCell ref="C6:C7"/>
    <mergeCell ref="A6:A7"/>
    <mergeCell ref="B6:B7"/>
    <mergeCell ref="A237:B237"/>
    <mergeCell ref="A96:B96"/>
    <mergeCell ref="A82:B82"/>
    <mergeCell ref="A110:B110"/>
    <mergeCell ref="A127:B127"/>
    <mergeCell ref="A128:B128"/>
    <mergeCell ref="A245:B245"/>
    <mergeCell ref="A58:B58"/>
    <mergeCell ref="A71:B71"/>
    <mergeCell ref="A144:B144"/>
    <mergeCell ref="A87:B87"/>
    <mergeCell ref="A91:B91"/>
    <mergeCell ref="A160:B160"/>
    <mergeCell ref="A161:B161"/>
    <mergeCell ref="A178:B178"/>
    <mergeCell ref="A181:B181"/>
    <mergeCell ref="A195:B195"/>
    <mergeCell ref="A203:B203"/>
    <mergeCell ref="A137:B137"/>
    <mergeCell ref="A204:B204"/>
    <mergeCell ref="A212:B212"/>
    <mergeCell ref="A221:B221"/>
    <mergeCell ref="A250:B250"/>
    <mergeCell ref="A355:B355"/>
    <mergeCell ref="A356:B356"/>
    <mergeCell ref="A338:B338"/>
    <mergeCell ref="A344:B344"/>
    <mergeCell ref="A350:B350"/>
    <mergeCell ref="A271:B271"/>
    <mergeCell ref="A279:B279"/>
    <mergeCell ref="A284:B284"/>
    <mergeCell ref="A289:B289"/>
    <mergeCell ref="A290:B290"/>
    <mergeCell ref="A303:B303"/>
    <mergeCell ref="A306:B306"/>
    <mergeCell ref="A311:B311"/>
    <mergeCell ref="A328:B328"/>
    <mergeCell ref="A337:B337"/>
    <mergeCell ref="K6:K7"/>
    <mergeCell ref="L6:L7"/>
    <mergeCell ref="M6:M7"/>
    <mergeCell ref="N6:N7"/>
    <mergeCell ref="O5:R5"/>
    <mergeCell ref="F6:F7"/>
    <mergeCell ref="G6:G7"/>
    <mergeCell ref="H6:H7"/>
    <mergeCell ref="I6:I7"/>
    <mergeCell ref="J6:J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promptTitle="Please select one" prompt="New reply" xr:uid="{00000000-0002-0000-0400-000000000000}">
          <x14:formula1>
            <xm:f>'C:\Sport science\Post-doc\Other projects\Delphi study\Round 2 returned spreadsheets\[Louise Burke - Delphi Study Round 2 Statements_FINAL.xlsx]Multiple Choices'!#REF!</xm:f>
          </x14:formula1>
          <xm:sqref>N358 N352:N353 N346:N348 N340:N342 N298 N321:N322 N317:N318 N313:N314 N308:N309 N330:N335 N301 N325:N326 N295 N287 N292 N285 N281:N282 N11:N12 N273:N274 N268:N269 N264:N265 N260:N261 N256:N257 N252:N253 N247:N248 N242:N243 N234:N235 N231 N227:N228 N304 N223:N224 N218:N219 N210 N214:N215 N206:N207 N197:N199 N172 N193 N191 N183:N189 N179 N176 N174 N169:N170 N166 N239 N158 N154:N155 N150:N151 N142 N146:N147 N140 N138 N134:N135 N116:N117 N130:N131 N112:N113 N124:N125 N120:N121 N108 N104:N105 N101 N98 N89 N93:N94 N84:N85 N80 N77 N73:N74 N68:N69 N64:N65 N60:N61 N56 N52:N53 N48:N49 N44:N45 N40:N41 N36:N37 N32:N33 N28:N29 N23:N24 N19:N20 N15:N16 N277</xm:sqref>
        </x14:dataValidation>
        <x14:dataValidation type="list" allowBlank="1" showInputMessage="1" showErrorMessage="1" promptTitle="Please select one" prompt="New reply" xr:uid="{00000000-0002-0000-0400-000001000000}">
          <x14:formula1>
            <xm:f>'C:\Sport science\Post-doc\Other projects\Delphi study\Round 2 returned spreadsheets\[Jason Allen - Delphi Study Round 2 Statements_FINAL.xlsx]Multiple Choices'!#REF!</xm:f>
          </x14:formula1>
          <xm:sqref>M358 M352:M353 M346:M348 M340:M342 M330:M335 M325:M326 M321:M322 M317:M318 M313:M314 M308:M309 M304 M301 M298 M295 M292 M287 M285 M281:M282 M277 M273:M274 M268:M269 M264:M265 M260:M261 M256:M257 M252:M253 M247:M248 M242:M243 M239 M234:M235 M231 M227:M228 M223:M224 M218:M219 M214:M215 M210 M206:M207 M201 M197:M199 M193 M191 M183:M189 M179 M176 M174 M172 M169:M170 M163:M166 M158 M154:M155 M150:M151 M146:M147 M142 M140 M138 M134:M135 M130:M131 M124:M125 M120:M121 M116:M117 M112:M113 M108 M104:M105 M101 M98 M93:M94 M89 M84:M85 M80 M77 M73:M74 M68:M69 M64:M65 M60:M61 M56 M52:M53 M48:M49 M44:M45 M40:M41 M36:M37 M32:M33 M28:M29 M23:M24 M19:M20 M15:M16 M11:M12</xm:sqref>
        </x14:dataValidation>
        <x14:dataValidation type="list" allowBlank="1" showInputMessage="1" showErrorMessage="1" promptTitle="Please select one" prompt="New reply" xr:uid="{00000000-0002-0000-0400-000002000000}">
          <x14:formula1>
            <xm:f>'C:\Sport science\Post-doc\Other projects\Delphi study\Round 2 returned spreadsheets\[Mario Siervo - Delphi Study Round 2 Statements_FINAL.xlsx]Multiple Choices'!#REF!</xm:f>
          </x14:formula1>
          <xm:sqref>L358 L352:L353 L346:L348 L340:L342 L325:L326 L321:L322 L317:L318 L313:L314 L308:L309 L273:L274 L304 L301 L298 L295 L292 L287 L285 L281:L282 L277 L268:L269 L264:L265 L260:L261 L256:L257 L252:L253 L247:L248 L242:L243 L234:L235 L239 L227:L228 L231 L223:L224 L218:L219 L214:L215 L206:L207 L210 L193 L197:L199 L11:L12 L179 L183:L189 L330:L335 L169:L170 L176 L174 L172 L163:L166 L154:L155 L158 L150:L151 L146:L147 L134:L135 L142 L140 L138 L130:L131 L124:L125 L120:L121 L116:L117 L112:L113 L104:L105 L108 L93:L94 L101 L98 L84:L85 L89 L73:L74 L80 L77 L68:L69 L64:L65 L60:L61 L52:L53 L56 L48:L49 L44:L45 L40:L41 L36:L37 L32:L33 L28:L29 L23:L24 L19:L20 L15:L16 L191 L201</xm:sqref>
        </x14:dataValidation>
        <x14:dataValidation type="list" allowBlank="1" showInputMessage="1" showErrorMessage="1" promptTitle="Please select one" prompt="New reply" xr:uid="{00000000-0002-0000-0400-000003000000}">
          <x14:formula1>
            <xm:f>'C:\Sport science\Post-doc\Other projects\Delphi study\Round 2 returned spreadsheets\[Raul Bescos - Delphi Study Round 2 Statements_FINAL.xlsx]Multiple Choices'!#REF!</xm:f>
          </x14:formula1>
          <xm:sqref>K358 K352:K353 K346:K348 K340:K342 K330:K335 K325:K326 K321:K322 K317:K318 K313:K314 K308:K309 K304 K301 K298 K295 K292 K287 K285 K281:K282 K277 K273:K274 K268:K269 K264:K265 K260:K261 K256:K257 K252:K253 K247:K248 K242:K243 K239 K234:K235 K231 K227:K228 K223:K224 K218:K219 K214:K215 K210 K206:K207 K201 K197:K199 K193 K191 K183:K189 K179 K176 K174 K172 K169:K170 K163:K166 K158 K154:K155 K150:K151 K146:K147 K142 K140 K138 K134:K135 K130:K131 K124:K125 K120:K121 K116:K117 K112:K113 K108 K104:K105 K101 K98 K93:K94 K89 K84:K85 K80 K77 K73:K74 K68:K69 K64:K65 K60:K61 K56 K52:K53 K48:K49 K44:K45 K40:K41 K36:K37 K32:K33 K28:K29 K23:K24 K19:K20 K15:K16 K11:K12</xm:sqref>
        </x14:dataValidation>
        <x14:dataValidation type="list" allowBlank="1" showInputMessage="1" showErrorMessage="1" promptTitle="Please select one" prompt="New reply" xr:uid="{00000000-0002-0000-0400-000004000000}">
          <x14:formula1>
            <xm:f>'C:\Sport science\Post-doc\Other projects\Delphi study\Round 2 returned spreadsheets\[Kristin Jonvik - Delphi Study Round 2 Statements_FINAL.xlsx]Multiple Choices'!#REF!</xm:f>
          </x14:formula1>
          <xm:sqref>J358 J352:J353 J346:J348 J340:J342 J330:J335 J325:J326 J321:J322 J317:J318 J313:J314 J308:J309 J304 J301 J298 J295 J292 J287 J285 J281:J282 J277 J273:J274 J268:J269 J264:J265 J260:J261 J256:J257 J252:J253 J247:J248 J242:J243 J239 J234:J235 J231 J227:J228 J223:J224 J218:J219 J214:J215 J210 J206:J207 J201 J197:J199 J193 J191 J183:J189 J179 J176 J174 J172 J169:J170 J163:J166 J158 J154:J155 J150:J151 J146:J147 J142 J140 J138 J134:J135 J130:J131 J124:J125 J120:J121 J116:J117 J112:J113 J108 J104:J105 J101 J98 J93:J94 J89 J84:J85 J80 J77 J73:J74 J68:J69 J64:J65 J60:J61 J56 J52:J53 J48:J49 J44:J45 J40:J41 J36:J37 J32:J33 J28:J29 J23:J24 J19:J20 J15:J16 J11:J12</xm:sqref>
        </x14:dataValidation>
        <x14:dataValidation type="list" allowBlank="1" showInputMessage="1" showErrorMessage="1" promptTitle="Please select one" prompt="New reply" xr:uid="{00000000-0002-0000-0400-000005000000}">
          <x14:formula1>
            <xm:f>'C:\Sport science\Post-doc\Other projects\Delphi study\Round 2 returned spreadsheets\[Pete Peeling - Delphi Study Round 2 Statements_FINAL.xlsx]Multiple Choices'!#REF!</xm:f>
          </x14:formula1>
          <xm:sqref>I358 I352:I353 I346:I348 I340:I342 I330:I335 I325:I326 I321:I322 I317:I318 I313:I314 I308:I309 I304 I301 I298 I295 I292 I287 I285 I281:I282 I277 I273:I274 I268:I269 I264:I265 I260:I261 I256:I257 I252:I253 I247:I248 I242:I243 I239 I234:I235 I231 I227:I228 I223:I224 I218:I219 I214:I215 I210 I206:I207 I201 I197:I199 I193 I191 I183:I189 I179 I176 I174 I172 I169:I170 I163:I166 I158 I154:I155 I150:I151 I146:I147 I142 I140 I138 I134:I135 I130:I131 I124:I125 I120:I121 I116:I117 I112:I113 I108 I104:I105 I101 I98 I93:I94 I89 I84:I85 I80 I77 I73:I74 I68:I69 I64:I65 I60:I61 I56 I52:I53 I48:I49 I44:I45 I40:I41 I36:I37 I32:I33 I28:I29 I23:I24 I19:I20 I15:I16 I11:I12</xm:sqref>
        </x14:dataValidation>
        <x14:dataValidation type="list" allowBlank="1" showInputMessage="1" showErrorMessage="1" promptTitle="Please select one" prompt="New reply" xr:uid="{00000000-0002-0000-0400-000006000000}">
          <x14:formula1>
            <xm:f>'C:\Sport science\Post-doc\Other projects\Delphi study\Round 2 returned spreadsheets\[Barbora Piknova - Delphi Study Round 2 Statements_Final.xlsx]Multiple Choices'!#REF!</xm:f>
          </x14:formula1>
          <xm:sqref>H358 H352:H353 H346:H348 H340:H342 H330:H335 H325:H326 H321:H322 H317:H318 H313:H314 H308:H309 H304 H301 H298 H295 H292 H287 H285 H281:H282 H277 H273:H274 H268:H269 H264:H265 H260:H261 H256:H257 H252:H253 H247:H248 H242:H243 H239 H234:H235 H231 H227:H228 H223:H224 H218:H219 H214:H215 H210 H206:H207 H201 H197:H199 H193 H191 H183:H189 H179 H176 H174 H172 H169:H170 H163:H166 H158 H154:H155 H150:H151 H146:H147 H142 H140 H138 H134:H135 H130:H131 H124:H125 H120:H121 H116:H117 H112:H113 H108 H104:H105 H101 H98 H93:H94 H89 H84:H85 H80 H77 H73:H74 H68:H69 H64:H65 H60:H61 H56 H52:H53 H48:H49 H44:H45 H40:H41 H36:H37 H32:H33 H28:H29 H23:H24 H19:H20 H15:H16 H11:H12</xm:sqref>
        </x14:dataValidation>
        <x14:dataValidation type="list" allowBlank="1" showInputMessage="1" showErrorMessage="1" promptTitle="Please select one" prompt="New reply" xr:uid="{00000000-0002-0000-0400-000007000000}">
          <x14:formula1>
            <xm:f>'C:\Sport science\Post-doc\Other projects\Delphi study\Round 2 returned spreadsheets\[Filip Larsen - Delphi Study Round 2 Statements_FINAL.xlsx]Multiple Choices'!#REF!</xm:f>
          </x14:formula1>
          <xm:sqref>G358 G352:G353 G346:G348 G340:G342 G330:G335 G325:G326 G321:G322 G317:G318 G313:G314 G308:G309 G304 G301 G298 G295 G292 G287 G285 G281:G282 G277 G273:G274 G268:G269 G264:G265 G260:G261 G256:G257 G252:G253 G247:G248 G242:G243 G239 G234:G235 G231 G227:G228 G223:G224 G218:G219 G214:G215 G210 G206:G207 G201 G197:G199 G193 G191 G183:G189 G179 G176 G174 G172 G169:G170 G163:G166 G158 G154:G155 G150:G151 G146:G147 G142 G140 G138 G134:G135 G130:G131 G124:G125 G120:G121 G116:G117 G112:G113 G108 G104:G105 G101 G98 G93:G94 G89 G84:G85 G80 G77 G73:G74 G68:G69 G64:G65 G60:G61 G56 G52:G53 G48:G49 G44:G45 G40:G41 G36:G37 G32:G33 G28:G29 G23:G24 G19:G20 G15:G16 G11:G12</xm:sqref>
        </x14:dataValidation>
        <x14:dataValidation type="list" allowBlank="1" showInputMessage="1" showErrorMessage="1" promptTitle="Please select one" prompt="New reply" xr:uid="{00000000-0002-0000-0400-000008000000}">
          <x14:formula1>
            <xm:f>'C:\Sport science\Post-doc\Other projects\Delphi study\Round 2 returned spreadsheets\[Chris Easton - Delphi Study Round 2 Statements_FINAL.xlsx]Multiple Choices'!#REF!</xm:f>
          </x14:formula1>
          <xm:sqref>F358 F352:F353 F346:F348 F340:F342 F330:F335 F325:F326 F321:F322 F317:F318 F313:F314 F308:F309 F304 F301 F298 F295 F292 F287 F285 F281:F282 F277 F273:F274 F268:F269 F264:F265 F260:F261 F256:F257 F252:F253 F247:F248 F242:F243 F239 F234:F235 F231 F227:F228 F223:F224 F218:F219 F214:F215 F210 F206:F207 F201 F197:F199 F193 F191 F183:F189 F179 F176 F174 F172 F169:F170 F163:F166 F158 F154:F155 F150:F151 F146:F147 F142 F140 F138 F134:F135 F130:F131 F124:F125 F120:F121 F116:F117 F112:F113 F108 F104:F105 F101 F98 F93:F94 F89 F84:F85 F80 F77 F73:F74 F68:F69 F64:F65 F60:F61 F56 F52:F53 F48:F49 F44:F45 F40:F41 F36:F37 F32:F33 F28:F29 F23:F24 F19:F20 F15:F16 F11:F12</xm:sqref>
        </x14:dataValidation>
        <x14:dataValidation type="list" allowBlank="1" showInputMessage="1" showErrorMessage="1" promptTitle="Please select one" prompt="New reply" xr:uid="{00000000-0002-0000-0400-000009000000}">
          <x14:formula1>
            <xm:f>'C:\Sport science\Post-doc\Other projects\Delphi study\Round 2 returned spreadsheets\[Anni Vanhatalo - Delphi Study Round 2 Statements_FINAL.xlsx]Multiple Choices'!#REF!</xm:f>
          </x14:formula1>
          <xm:sqref>E358 E352:E353 E346:E348 E340:E342 E330:E335 E325:E326 E321:E322 E317:E318 E313:E314 E308:E309 E304 E301 E298 E295 E292 E287 E285 E281:E282 E277 E273:E274 E268:E269 E264:E265 E260:E261 E256:E257 E252:E253 E247:E248 E242:E243 E239 E234:E235 E231 E227:E228 E223:E224 E218:E219 E214:E215 E210 E206:E207 E201 E197:E199 E193 E191 E183:E189 E179 E176 E174 E172 E169:E170 E163:E166 E158 E154:E155 E150:E151 E146:E147 E142 E140 E138 E134:E135 E130:E131 E124:E125 E120:E121 E116:E117 E112:E113 E108 E104:E105 E101 E98 E93:E94 E89 E84:E85 E80 E77 E73:E74 E68:E69 E64:E65 E60:E61 E56 E52:E53 E48:E49 E44:E45 E40:E41 E36:E37 E32:E33 E28:E29 E23:E24 E19:E20 E15:E16 E11:E12</xm:sqref>
        </x14:dataValidation>
        <x14:dataValidation type="list" allowBlank="1" showInputMessage="1" showErrorMessage="1" promptTitle="Please select one" prompt="New reply" xr:uid="{00000000-0002-0000-0400-00000A000000}">
          <x14:formula1>
            <xm:f>'C:\Sport science\Post-doc\Other projects\Delphi study\Round 2 returned spreadsheets\[Andy Jones - Delphi Study Round 2 Statements_FINAL.xlsx]Multiple Choices'!#REF!</xm:f>
          </x14:formula1>
          <xm:sqref>D358 D352:D353 D346:D348 D340:D342 D330:D335 D325:D326 D321:D322 D317:D318 D313:D314 D308:D309 D304 D301 D298 D295 D292 D287 D285 D281:D282 D277 D273:D274 D268:D269 D264:D265 D260:D261 D256:D257 D252:D253 D247:D248 D242:D243 D239 D234:D235 D231 D227:D228 D223:D224 D218:D219 D214:D215 D210 D206:D207 D201 D197:D199 D193 D191 D183:D189 D179 D176 D174 D172 D169:D170 D163:D166 D158 D154:D155 D150:D151 D146:D147 D142 D140 D138 D134:D135 D130:D131 D124:D125 D120:D121 D116:D117 D112:D113 D108 D104:D105 D101 D98 D93:D94 D89 D84:D85 D80 D77 D73:D74 D68:D69 D64:D65 D60:D61 D56 D52:D53 D48:D49 D44:D45 D40:D41 D36:D37 D32:D33 D28:D29 D23:D24 D19:D20 D15:D16 D11:D12</xm:sqref>
        </x14:dataValidation>
        <x14:dataValidation type="list" allowBlank="1" showInputMessage="1" showErrorMessage="1" promptTitle="Please select one" prompt="New reply" xr:uid="{00000000-0002-0000-0400-00000B000000}">
          <x14:formula1>
            <xm:f>'C:\Sport science\Post-doc\Other projects\Delphi study\Round 3\[Nitrate supplementation as an ergogenic aid - Round 3 Delphi statements - Moderator version.xlsx]Multiple Choices'!#REF!</xm:f>
          </x14:formula1>
          <xm:sqref>C358 C352:C353 C346:C348 C340:C342 C330:C335 C325:C326 C321:C322 C317:C318 C313:C314 C308:C309 C304 C301 C298 C295 C292 C287 C285 C281:C282 C277 C273:C274 C268:C269 C264:C265 C260:C261 C256:C257 C252:C253 C247:C248 C242:C243 C239 C234:C235 C231 C227:C228 C223:C224 C218:C219 C214:C215 C210 C206:C207 C201 C197:C199 C193 C191 C183:C189 C179 C176 C174 C172 C169:C170 C163:C166 C158 C154:C155 C150:C151 C146:C147 C142 C140 C138 C134:C135 C130:C131 C124:C125 C120:C121 C116:C117 C112:C113 C108 C104:C105 C101 C98 C93:C94 C89 C84:C85 C80 C77 C73:C74 C68:C69 C64:C65 C60:C61 C56 C52:C53 C48:C49 C44:C45 C40:C41 C36:C37 C32:C33 C28:C29 C23:C24 C19:C20 C15:C16 C11:C12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165"/>
  <sheetViews>
    <sheetView zoomScale="51" zoomScaleNormal="70" workbookViewId="0">
      <selection activeCell="K3" sqref="K3"/>
    </sheetView>
  </sheetViews>
  <sheetFormatPr defaultRowHeight="14.5" x14ac:dyDescent="0.35"/>
  <cols>
    <col min="1" max="1" width="18.08984375" customWidth="1"/>
    <col min="2" max="2" width="117.453125" customWidth="1"/>
    <col min="3" max="16" width="15.453125" customWidth="1"/>
    <col min="17" max="17" width="36.6328125" customWidth="1"/>
    <col min="18" max="18" width="69.08984375" customWidth="1"/>
    <col min="19" max="19" width="42" customWidth="1"/>
  </cols>
  <sheetData>
    <row r="2" spans="1:18" x14ac:dyDescent="0.35">
      <c r="B2" s="112" t="s">
        <v>248</v>
      </c>
      <c r="C2" s="38"/>
    </row>
    <row r="3" spans="1:18" x14ac:dyDescent="0.35">
      <c r="B3" s="112"/>
    </row>
    <row r="4" spans="1:18" ht="15" thickBot="1" x14ac:dyDescent="0.4"/>
    <row r="5" spans="1:18" ht="15" thickBot="1" x14ac:dyDescent="0.4">
      <c r="O5" s="113" t="s">
        <v>245</v>
      </c>
      <c r="P5" s="114"/>
      <c r="Q5" s="114"/>
      <c r="R5" s="115"/>
    </row>
    <row r="6" spans="1:18" ht="15" thickBot="1" x14ac:dyDescent="0.4">
      <c r="A6" s="118" t="s">
        <v>218</v>
      </c>
      <c r="B6" s="120" t="s">
        <v>0</v>
      </c>
      <c r="C6" s="116">
        <v>1</v>
      </c>
      <c r="D6" s="116">
        <v>2</v>
      </c>
      <c r="E6" s="116">
        <v>3</v>
      </c>
      <c r="F6" s="116">
        <v>4</v>
      </c>
      <c r="G6" s="116">
        <v>5</v>
      </c>
      <c r="H6" s="116">
        <v>6</v>
      </c>
      <c r="I6" s="116">
        <v>7</v>
      </c>
      <c r="J6" s="116">
        <v>8</v>
      </c>
      <c r="K6" s="116">
        <v>9</v>
      </c>
      <c r="L6" s="116">
        <v>10</v>
      </c>
      <c r="M6" s="116">
        <v>11</v>
      </c>
      <c r="N6" s="116">
        <v>12</v>
      </c>
      <c r="O6" s="48" t="s">
        <v>228</v>
      </c>
      <c r="P6" s="48" t="s">
        <v>229</v>
      </c>
      <c r="Q6" s="48" t="s">
        <v>230</v>
      </c>
      <c r="R6" s="47" t="s">
        <v>231</v>
      </c>
    </row>
    <row r="7" spans="1:18" ht="20.399999999999999" customHeight="1" thickBot="1" x14ac:dyDescent="0.4">
      <c r="A7" s="119"/>
      <c r="B7" s="121"/>
      <c r="C7" s="117"/>
      <c r="D7" s="117"/>
      <c r="E7" s="117"/>
      <c r="F7" s="117"/>
      <c r="G7" s="117"/>
      <c r="H7" s="117"/>
      <c r="I7" s="117"/>
      <c r="J7" s="117"/>
      <c r="K7" s="117"/>
      <c r="L7" s="117"/>
      <c r="M7" s="117"/>
      <c r="N7" s="117"/>
      <c r="O7" s="46"/>
      <c r="P7" s="46"/>
      <c r="Q7" s="46"/>
      <c r="R7" s="46"/>
    </row>
    <row r="8" spans="1:18" ht="15" thickBot="1" x14ac:dyDescent="0.4">
      <c r="A8" s="106" t="s">
        <v>16</v>
      </c>
      <c r="B8" s="107"/>
      <c r="C8" s="98"/>
      <c r="D8" s="98"/>
      <c r="E8" s="98"/>
      <c r="F8" s="98"/>
      <c r="G8" s="98"/>
      <c r="H8" s="98"/>
      <c r="I8" s="98"/>
      <c r="J8" s="98"/>
      <c r="K8" s="98"/>
      <c r="L8" s="98"/>
      <c r="M8" s="98"/>
      <c r="N8" s="98"/>
      <c r="O8" s="34"/>
      <c r="P8" s="34"/>
      <c r="Q8" s="34"/>
      <c r="R8" s="34"/>
    </row>
    <row r="9" spans="1:18" ht="15" thickBot="1" x14ac:dyDescent="0.4">
      <c r="A9" s="110" t="s">
        <v>98</v>
      </c>
      <c r="B9" s="111"/>
      <c r="C9" s="97"/>
      <c r="D9" s="97"/>
      <c r="E9" s="97"/>
      <c r="F9" s="97"/>
      <c r="G9" s="97"/>
      <c r="H9" s="97"/>
      <c r="I9" s="97"/>
      <c r="J9" s="97"/>
      <c r="K9" s="97"/>
      <c r="L9" s="97"/>
      <c r="M9" s="97"/>
      <c r="N9" s="97"/>
      <c r="O9" s="34"/>
      <c r="P9" s="34"/>
      <c r="Q9" s="34"/>
      <c r="R9" s="34"/>
    </row>
    <row r="10" spans="1:18" x14ac:dyDescent="0.35">
      <c r="A10" s="6">
        <v>5</v>
      </c>
      <c r="B10" s="6" t="s">
        <v>135</v>
      </c>
      <c r="C10" s="98"/>
      <c r="D10" s="98"/>
      <c r="E10" s="98"/>
      <c r="F10" s="98"/>
      <c r="G10" s="98"/>
      <c r="H10" s="98"/>
      <c r="I10" s="98"/>
      <c r="J10" s="98"/>
      <c r="K10" s="98"/>
      <c r="L10" s="98"/>
      <c r="M10" s="98"/>
      <c r="N10" s="98"/>
      <c r="O10" s="28"/>
      <c r="P10" s="28"/>
      <c r="Q10" s="28"/>
      <c r="R10" s="28"/>
    </row>
    <row r="11" spans="1:18" ht="15" thickBot="1" x14ac:dyDescent="0.4">
      <c r="A11" s="9"/>
      <c r="B11" s="9" t="s">
        <v>3</v>
      </c>
      <c r="C11" s="99" t="s">
        <v>234</v>
      </c>
      <c r="D11" s="99" t="s">
        <v>232</v>
      </c>
      <c r="E11" s="99" t="s">
        <v>232</v>
      </c>
      <c r="F11" s="99" t="s">
        <v>232</v>
      </c>
      <c r="G11" s="99" t="s">
        <v>232</v>
      </c>
      <c r="H11" s="99" t="s">
        <v>232</v>
      </c>
      <c r="I11" s="99" t="s">
        <v>234</v>
      </c>
      <c r="J11" s="99" t="s">
        <v>232</v>
      </c>
      <c r="K11" s="99" t="s">
        <v>234</v>
      </c>
      <c r="L11" s="99" t="s">
        <v>234</v>
      </c>
      <c r="M11" s="99" t="s">
        <v>234</v>
      </c>
      <c r="N11" s="99" t="s">
        <v>234</v>
      </c>
      <c r="O11" s="29">
        <f>COUNTIF(C11:N11,"Yes")</f>
        <v>6</v>
      </c>
      <c r="P11" s="29">
        <f>COUNTIF(C11:N11,"No")</f>
        <v>0</v>
      </c>
      <c r="Q11" s="29">
        <f>COUNTIF(C11:N11, "Insufficient evidence")</f>
        <v>6</v>
      </c>
      <c r="R11" s="29" t="s">
        <v>257</v>
      </c>
    </row>
    <row r="12" spans="1:18" ht="15" thickBot="1" x14ac:dyDescent="0.4">
      <c r="A12" s="108" t="s">
        <v>99</v>
      </c>
      <c r="B12" s="109"/>
      <c r="C12" s="97"/>
      <c r="D12" s="97"/>
      <c r="E12" s="97"/>
      <c r="F12" s="97"/>
      <c r="G12" s="97"/>
      <c r="H12" s="97"/>
      <c r="I12" s="97"/>
      <c r="J12" s="97"/>
      <c r="K12" s="97"/>
      <c r="L12" s="97"/>
      <c r="M12" s="97"/>
      <c r="N12" s="97"/>
      <c r="O12" s="34"/>
      <c r="P12" s="34"/>
      <c r="Q12" s="34"/>
      <c r="R12" s="34"/>
    </row>
    <row r="13" spans="1:18" x14ac:dyDescent="0.35">
      <c r="A13" s="8">
        <v>10</v>
      </c>
      <c r="B13" s="8" t="s">
        <v>168</v>
      </c>
      <c r="C13" s="98"/>
      <c r="D13" s="98"/>
      <c r="E13" s="98"/>
      <c r="F13" s="98"/>
      <c r="G13" s="98"/>
      <c r="H13" s="98"/>
      <c r="I13" s="98"/>
      <c r="J13" s="98"/>
      <c r="K13" s="98"/>
      <c r="L13" s="98"/>
      <c r="M13" s="98"/>
      <c r="N13" s="98"/>
      <c r="O13" s="28"/>
      <c r="P13" s="28"/>
      <c r="Q13" s="28"/>
      <c r="R13" s="28"/>
    </row>
    <row r="14" spans="1:18" x14ac:dyDescent="0.35">
      <c r="A14" s="7"/>
      <c r="B14" s="7" t="s">
        <v>3</v>
      </c>
      <c r="C14" s="97" t="s">
        <v>234</v>
      </c>
      <c r="D14" s="97" t="s">
        <v>232</v>
      </c>
      <c r="E14" s="97" t="s">
        <v>232</v>
      </c>
      <c r="F14" s="97" t="s">
        <v>234</v>
      </c>
      <c r="G14" s="97" t="s">
        <v>232</v>
      </c>
      <c r="H14" s="97" t="s">
        <v>234</v>
      </c>
      <c r="I14" s="97" t="s">
        <v>234</v>
      </c>
      <c r="J14" s="97" t="s">
        <v>232</v>
      </c>
      <c r="K14" s="97" t="s">
        <v>234</v>
      </c>
      <c r="L14" s="97" t="s">
        <v>234</v>
      </c>
      <c r="M14" s="97" t="s">
        <v>234</v>
      </c>
      <c r="N14" s="97" t="s">
        <v>234</v>
      </c>
      <c r="O14" s="34">
        <f>COUNTIF(C14:N14,"Yes")</f>
        <v>4</v>
      </c>
      <c r="P14" s="34">
        <f>COUNTIF(C14:N14,"No")</f>
        <v>0</v>
      </c>
      <c r="Q14" s="34">
        <f>COUNTIF(C14:N14, "Insufficient evidence")</f>
        <v>8</v>
      </c>
      <c r="R14" s="34" t="s">
        <v>257</v>
      </c>
    </row>
    <row r="15" spans="1:18" ht="15" thickBot="1" x14ac:dyDescent="0.4">
      <c r="A15" s="9"/>
      <c r="B15" s="4"/>
      <c r="C15" s="99"/>
      <c r="D15" s="99"/>
      <c r="E15" s="99"/>
      <c r="F15" s="99"/>
      <c r="G15" s="99"/>
      <c r="H15" s="99"/>
      <c r="I15" s="99"/>
      <c r="J15" s="99"/>
      <c r="K15" s="99"/>
      <c r="L15" s="99"/>
      <c r="M15" s="99"/>
      <c r="N15" s="99"/>
      <c r="O15" s="29"/>
      <c r="P15" s="29"/>
      <c r="Q15" s="29"/>
      <c r="R15" s="29"/>
    </row>
    <row r="16" spans="1:18" x14ac:dyDescent="0.35">
      <c r="A16" s="8">
        <v>11</v>
      </c>
      <c r="B16" s="8" t="s">
        <v>136</v>
      </c>
      <c r="C16" s="98"/>
      <c r="D16" s="98"/>
      <c r="E16" s="98"/>
      <c r="F16" s="98"/>
      <c r="G16" s="98"/>
      <c r="H16" s="98"/>
      <c r="I16" s="98"/>
      <c r="J16" s="98"/>
      <c r="K16" s="98"/>
      <c r="L16" s="98"/>
      <c r="M16" s="98"/>
      <c r="N16" s="98"/>
      <c r="O16" s="28"/>
      <c r="P16" s="28"/>
      <c r="Q16" s="28"/>
      <c r="R16" s="28"/>
    </row>
    <row r="17" spans="1:18" x14ac:dyDescent="0.35">
      <c r="A17" s="7"/>
      <c r="B17" s="7" t="s">
        <v>3</v>
      </c>
      <c r="C17" s="97" t="s">
        <v>234</v>
      </c>
      <c r="D17" s="97" t="s">
        <v>232</v>
      </c>
      <c r="E17" s="97" t="s">
        <v>232</v>
      </c>
      <c r="F17" s="97" t="s">
        <v>234</v>
      </c>
      <c r="G17" s="97" t="s">
        <v>232</v>
      </c>
      <c r="H17" s="97" t="s">
        <v>234</v>
      </c>
      <c r="I17" s="97" t="s">
        <v>234</v>
      </c>
      <c r="J17" s="97" t="s">
        <v>232</v>
      </c>
      <c r="K17" s="97" t="s">
        <v>234</v>
      </c>
      <c r="L17" s="97" t="s">
        <v>234</v>
      </c>
      <c r="M17" s="97" t="s">
        <v>234</v>
      </c>
      <c r="N17" s="97" t="s">
        <v>234</v>
      </c>
      <c r="O17" s="34">
        <f>COUNTIF(C17:N17,"Yes")</f>
        <v>4</v>
      </c>
      <c r="P17" s="34">
        <f>COUNTIF(C17:N17,"No")</f>
        <v>0</v>
      </c>
      <c r="Q17" s="34">
        <f>COUNTIF(C17:N17, "Insufficient evidence")</f>
        <v>8</v>
      </c>
      <c r="R17" s="34" t="s">
        <v>257</v>
      </c>
    </row>
    <row r="18" spans="1:18" ht="15" thickBot="1" x14ac:dyDescent="0.4">
      <c r="A18" s="9"/>
      <c r="B18" s="4"/>
      <c r="C18" s="99"/>
      <c r="D18" s="99"/>
      <c r="E18" s="99"/>
      <c r="F18" s="99"/>
      <c r="G18" s="99"/>
      <c r="H18" s="99"/>
      <c r="I18" s="99"/>
      <c r="J18" s="99"/>
      <c r="K18" s="99"/>
      <c r="L18" s="99"/>
      <c r="M18" s="99"/>
      <c r="N18" s="99"/>
      <c r="O18" s="29"/>
      <c r="P18" s="29"/>
      <c r="Q18" s="29"/>
      <c r="R18" s="29"/>
    </row>
    <row r="19" spans="1:18" x14ac:dyDescent="0.35">
      <c r="A19" s="8">
        <v>12</v>
      </c>
      <c r="B19" s="8" t="s">
        <v>169</v>
      </c>
      <c r="C19" s="97"/>
      <c r="D19" s="97"/>
      <c r="E19" s="97"/>
      <c r="F19" s="97"/>
      <c r="G19" s="97"/>
      <c r="H19" s="97"/>
      <c r="I19" s="97"/>
      <c r="J19" s="97"/>
      <c r="K19" s="97"/>
      <c r="L19" s="97"/>
      <c r="M19" s="97"/>
      <c r="N19" s="97"/>
      <c r="O19" s="34"/>
      <c r="P19" s="34"/>
      <c r="Q19" s="34"/>
      <c r="R19" s="34"/>
    </row>
    <row r="20" spans="1:18" x14ac:dyDescent="0.35">
      <c r="A20" s="7"/>
      <c r="B20" s="7" t="s">
        <v>3</v>
      </c>
      <c r="C20" s="97" t="s">
        <v>234</v>
      </c>
      <c r="D20" s="97" t="s">
        <v>232</v>
      </c>
      <c r="E20" s="97" t="s">
        <v>232</v>
      </c>
      <c r="F20" s="97" t="s">
        <v>234</v>
      </c>
      <c r="G20" s="97" t="s">
        <v>232</v>
      </c>
      <c r="H20" s="97" t="s">
        <v>234</v>
      </c>
      <c r="I20" s="97" t="s">
        <v>234</v>
      </c>
      <c r="J20" s="97" t="s">
        <v>232</v>
      </c>
      <c r="K20" s="97" t="s">
        <v>234</v>
      </c>
      <c r="L20" s="97" t="s">
        <v>234</v>
      </c>
      <c r="M20" s="97" t="s">
        <v>234</v>
      </c>
      <c r="N20" s="97" t="s">
        <v>234</v>
      </c>
      <c r="O20" s="34">
        <f>COUNTIF(C20:N20,"Yes")</f>
        <v>4</v>
      </c>
      <c r="P20" s="34">
        <f>COUNTIF(C20:N20,"No")</f>
        <v>0</v>
      </c>
      <c r="Q20" s="34">
        <f>COUNTIF(C20:N20, "Insufficient evidence")</f>
        <v>8</v>
      </c>
      <c r="R20" s="34" t="s">
        <v>257</v>
      </c>
    </row>
    <row r="21" spans="1:18" ht="15" thickBot="1" x14ac:dyDescent="0.4">
      <c r="A21" s="9"/>
      <c r="B21" s="4"/>
      <c r="C21" s="97"/>
      <c r="D21" s="97"/>
      <c r="E21" s="97"/>
      <c r="F21" s="97"/>
      <c r="G21" s="97"/>
      <c r="H21" s="97"/>
      <c r="I21" s="97"/>
      <c r="J21" s="97"/>
      <c r="K21" s="97"/>
      <c r="L21" s="97"/>
      <c r="M21" s="97"/>
      <c r="N21" s="97"/>
      <c r="O21" s="34"/>
      <c r="P21" s="34"/>
      <c r="Q21" s="34"/>
      <c r="R21" s="34"/>
    </row>
    <row r="22" spans="1:18" ht="15" thickBot="1" x14ac:dyDescent="0.4">
      <c r="A22" s="108" t="s">
        <v>11</v>
      </c>
      <c r="B22" s="109"/>
      <c r="C22" s="97"/>
      <c r="D22" s="97"/>
      <c r="E22" s="97"/>
      <c r="F22" s="97"/>
      <c r="G22" s="97"/>
      <c r="H22" s="97"/>
      <c r="I22" s="97"/>
      <c r="J22" s="97"/>
      <c r="K22" s="97"/>
      <c r="L22" s="97"/>
      <c r="M22" s="97"/>
      <c r="N22" s="97"/>
      <c r="O22" s="34"/>
      <c r="P22" s="34"/>
      <c r="Q22" s="34"/>
      <c r="R22" s="34"/>
    </row>
    <row r="23" spans="1:18" x14ac:dyDescent="0.35">
      <c r="A23" s="8">
        <v>35</v>
      </c>
      <c r="B23" s="8" t="s">
        <v>10</v>
      </c>
      <c r="C23" s="98"/>
      <c r="D23" s="98"/>
      <c r="E23" s="98"/>
      <c r="F23" s="98"/>
      <c r="G23" s="98"/>
      <c r="H23" s="98"/>
      <c r="I23" s="98"/>
      <c r="J23" s="98"/>
      <c r="K23" s="98"/>
      <c r="L23" s="98"/>
      <c r="M23" s="98"/>
      <c r="N23" s="98"/>
      <c r="O23" s="28"/>
      <c r="P23" s="28"/>
      <c r="Q23" s="28"/>
      <c r="R23" s="28"/>
    </row>
    <row r="24" spans="1:18" ht="15" thickBot="1" x14ac:dyDescent="0.4">
      <c r="A24" s="7"/>
      <c r="B24" s="7" t="s">
        <v>134</v>
      </c>
      <c r="C24" s="99" t="s">
        <v>233</v>
      </c>
      <c r="D24" s="99" t="s">
        <v>234</v>
      </c>
      <c r="E24" s="99" t="s">
        <v>233</v>
      </c>
      <c r="F24" s="99" t="s">
        <v>234</v>
      </c>
      <c r="G24" s="99" t="s">
        <v>234</v>
      </c>
      <c r="H24" s="99" t="s">
        <v>232</v>
      </c>
      <c r="I24" s="99" t="s">
        <v>234</v>
      </c>
      <c r="J24" s="99" t="s">
        <v>233</v>
      </c>
      <c r="K24" s="99" t="s">
        <v>234</v>
      </c>
      <c r="L24" s="99" t="s">
        <v>234</v>
      </c>
      <c r="M24" s="99" t="s">
        <v>234</v>
      </c>
      <c r="N24" s="99" t="s">
        <v>233</v>
      </c>
      <c r="O24" s="29">
        <f>COUNTIF(C24:N24,"Yes")</f>
        <v>1</v>
      </c>
      <c r="P24" s="29">
        <f>COUNTIF(C24:N24,"No")</f>
        <v>4</v>
      </c>
      <c r="Q24" s="29">
        <f>COUNTIF(C24:N24, "Insufficient evidence")</f>
        <v>7</v>
      </c>
      <c r="R24" s="29" t="s">
        <v>257</v>
      </c>
    </row>
    <row r="25" spans="1:18" ht="15" thickBot="1" x14ac:dyDescent="0.4">
      <c r="A25" s="108" t="s">
        <v>13</v>
      </c>
      <c r="B25" s="109"/>
      <c r="C25" s="97"/>
      <c r="D25" s="97"/>
      <c r="E25" s="97"/>
      <c r="F25" s="97"/>
      <c r="G25" s="97"/>
      <c r="H25" s="97"/>
      <c r="I25" s="97"/>
      <c r="J25" s="97"/>
      <c r="K25" s="97"/>
      <c r="L25" s="97"/>
      <c r="M25" s="97"/>
      <c r="N25" s="97"/>
      <c r="O25" s="34"/>
      <c r="P25" s="34"/>
      <c r="Q25" s="34"/>
      <c r="R25" s="34"/>
    </row>
    <row r="26" spans="1:18" x14ac:dyDescent="0.35">
      <c r="A26" s="6">
        <v>42</v>
      </c>
      <c r="B26" s="6" t="s">
        <v>159</v>
      </c>
      <c r="C26" s="98"/>
      <c r="D26" s="98"/>
      <c r="E26" s="98"/>
      <c r="F26" s="98"/>
      <c r="G26" s="98"/>
      <c r="H26" s="98"/>
      <c r="I26" s="98"/>
      <c r="J26" s="98"/>
      <c r="K26" s="98"/>
      <c r="L26" s="98"/>
      <c r="M26" s="98"/>
      <c r="N26" s="98"/>
      <c r="O26" s="28"/>
      <c r="P26" s="28"/>
      <c r="Q26" s="28"/>
      <c r="R26" s="28"/>
    </row>
    <row r="27" spans="1:18" x14ac:dyDescent="0.35">
      <c r="A27" s="7"/>
      <c r="B27" s="7" t="s">
        <v>3</v>
      </c>
      <c r="C27" s="97" t="s">
        <v>234</v>
      </c>
      <c r="D27" s="97" t="s">
        <v>232</v>
      </c>
      <c r="E27" s="97" t="s">
        <v>232</v>
      </c>
      <c r="F27" s="97" t="s">
        <v>234</v>
      </c>
      <c r="G27" s="97" t="s">
        <v>232</v>
      </c>
      <c r="H27" s="97" t="s">
        <v>232</v>
      </c>
      <c r="I27" s="97" t="s">
        <v>234</v>
      </c>
      <c r="J27" s="97" t="s">
        <v>234</v>
      </c>
      <c r="K27" s="97" t="s">
        <v>234</v>
      </c>
      <c r="L27" s="97" t="s">
        <v>234</v>
      </c>
      <c r="M27" s="97" t="s">
        <v>234</v>
      </c>
      <c r="N27" s="97" t="s">
        <v>234</v>
      </c>
      <c r="O27" s="34">
        <f>COUNTIF(C27:N27,"Yes")</f>
        <v>4</v>
      </c>
      <c r="P27" s="34">
        <f>COUNTIF(C27:N27,"No")</f>
        <v>0</v>
      </c>
      <c r="Q27" s="34">
        <f>COUNTIF(C27:N27, "Insufficient evidence")</f>
        <v>8</v>
      </c>
      <c r="R27" s="34" t="s">
        <v>257</v>
      </c>
    </row>
    <row r="28" spans="1:18" ht="15" thickBot="1" x14ac:dyDescent="0.4">
      <c r="A28" s="9"/>
      <c r="B28" s="4"/>
      <c r="C28" s="99"/>
      <c r="D28" s="99"/>
      <c r="E28" s="99"/>
      <c r="F28" s="99"/>
      <c r="G28" s="99"/>
      <c r="H28" s="99"/>
      <c r="I28" s="99"/>
      <c r="J28" s="99"/>
      <c r="K28" s="99"/>
      <c r="L28" s="99"/>
      <c r="M28" s="99"/>
      <c r="N28" s="99"/>
      <c r="O28" s="29"/>
      <c r="P28" s="29"/>
      <c r="Q28" s="29"/>
      <c r="R28" s="29"/>
    </row>
    <row r="29" spans="1:18" x14ac:dyDescent="0.35">
      <c r="A29" s="6">
        <v>43</v>
      </c>
      <c r="B29" s="6" t="s">
        <v>160</v>
      </c>
      <c r="C29" s="98"/>
      <c r="D29" s="98"/>
      <c r="E29" s="98"/>
      <c r="F29" s="98"/>
      <c r="G29" s="98"/>
      <c r="H29" s="98"/>
      <c r="I29" s="98"/>
      <c r="J29" s="98"/>
      <c r="K29" s="98"/>
      <c r="L29" s="98"/>
      <c r="M29" s="98"/>
      <c r="N29" s="98"/>
      <c r="O29" s="28"/>
      <c r="P29" s="28"/>
      <c r="Q29" s="28"/>
      <c r="R29" s="28"/>
    </row>
    <row r="30" spans="1:18" x14ac:dyDescent="0.35">
      <c r="A30" s="7"/>
      <c r="B30" s="7" t="s">
        <v>3</v>
      </c>
      <c r="C30" s="97" t="s">
        <v>232</v>
      </c>
      <c r="D30" s="97" t="s">
        <v>232</v>
      </c>
      <c r="E30" s="97" t="s">
        <v>232</v>
      </c>
      <c r="F30" s="97" t="s">
        <v>234</v>
      </c>
      <c r="G30" s="97" t="s">
        <v>232</v>
      </c>
      <c r="H30" s="97" t="s">
        <v>232</v>
      </c>
      <c r="I30" s="97" t="s">
        <v>234</v>
      </c>
      <c r="J30" s="97" t="s">
        <v>232</v>
      </c>
      <c r="K30" s="97" t="s">
        <v>234</v>
      </c>
      <c r="L30" s="97" t="s">
        <v>234</v>
      </c>
      <c r="M30" s="97" t="s">
        <v>234</v>
      </c>
      <c r="N30" s="97" t="s">
        <v>234</v>
      </c>
      <c r="O30" s="34">
        <f>COUNTIF(C30:N30,"Yes")</f>
        <v>6</v>
      </c>
      <c r="P30" s="34">
        <f>COUNTIF(C30:N30,"No")</f>
        <v>0</v>
      </c>
      <c r="Q30" s="34">
        <f>COUNTIF(C30:N30, "Insufficient evidence")</f>
        <v>6</v>
      </c>
      <c r="R30" s="34" t="s">
        <v>257</v>
      </c>
    </row>
    <row r="31" spans="1:18" ht="15" thickBot="1" x14ac:dyDescent="0.4">
      <c r="A31" s="9"/>
      <c r="B31" s="4"/>
      <c r="C31" s="99"/>
      <c r="D31" s="99"/>
      <c r="E31" s="99"/>
      <c r="F31" s="99"/>
      <c r="G31" s="99"/>
      <c r="H31" s="99"/>
      <c r="I31" s="99"/>
      <c r="J31" s="99"/>
      <c r="K31" s="99"/>
      <c r="L31" s="99"/>
      <c r="M31" s="99"/>
      <c r="N31" s="99"/>
      <c r="O31" s="29"/>
      <c r="P31" s="29"/>
      <c r="Q31" s="29"/>
      <c r="R31" s="29"/>
    </row>
    <row r="32" spans="1:18" ht="15" thickBot="1" x14ac:dyDescent="0.4">
      <c r="A32" s="106" t="s">
        <v>1</v>
      </c>
      <c r="B32" s="107"/>
      <c r="C32" s="97"/>
      <c r="D32" s="97"/>
      <c r="E32" s="97"/>
      <c r="F32" s="97"/>
      <c r="G32" s="97"/>
      <c r="H32" s="97"/>
      <c r="I32" s="97"/>
      <c r="J32" s="97"/>
      <c r="K32" s="97"/>
      <c r="L32" s="97"/>
      <c r="M32" s="97"/>
      <c r="N32" s="97"/>
      <c r="O32" s="34"/>
      <c r="P32" s="34"/>
      <c r="Q32" s="34"/>
      <c r="R32" s="34"/>
    </row>
    <row r="33" spans="1:18" ht="15" thickBot="1" x14ac:dyDescent="0.4">
      <c r="A33" s="108" t="s">
        <v>111</v>
      </c>
      <c r="B33" s="109"/>
      <c r="C33" s="100"/>
      <c r="D33" s="100"/>
      <c r="E33" s="100"/>
      <c r="F33" s="100"/>
      <c r="G33" s="100"/>
      <c r="H33" s="100"/>
      <c r="I33" s="100"/>
      <c r="J33" s="100"/>
      <c r="K33" s="100"/>
      <c r="L33" s="100"/>
      <c r="M33" s="100"/>
      <c r="N33" s="100"/>
      <c r="O33" s="86"/>
      <c r="P33" s="86"/>
      <c r="Q33" s="86"/>
      <c r="R33" s="86"/>
    </row>
    <row r="34" spans="1:18" x14ac:dyDescent="0.35">
      <c r="A34" s="8">
        <v>47</v>
      </c>
      <c r="B34" s="3" t="s">
        <v>132</v>
      </c>
      <c r="C34" s="97"/>
      <c r="D34" s="97"/>
      <c r="E34" s="97"/>
      <c r="F34" s="97"/>
      <c r="G34" s="97"/>
      <c r="H34" s="97"/>
      <c r="I34" s="97"/>
      <c r="J34" s="97"/>
      <c r="K34" s="97"/>
      <c r="L34" s="97"/>
      <c r="M34" s="97"/>
      <c r="N34" s="97"/>
      <c r="O34" s="34"/>
      <c r="P34" s="34"/>
      <c r="Q34" s="34"/>
      <c r="R34" s="34"/>
    </row>
    <row r="35" spans="1:18" x14ac:dyDescent="0.35">
      <c r="A35" s="7"/>
      <c r="B35" s="7" t="s">
        <v>134</v>
      </c>
      <c r="C35" s="97" t="s">
        <v>234</v>
      </c>
      <c r="D35" s="97" t="s">
        <v>232</v>
      </c>
      <c r="E35" s="97" t="s">
        <v>234</v>
      </c>
      <c r="F35" s="97" t="s">
        <v>232</v>
      </c>
      <c r="G35" s="97" t="s">
        <v>232</v>
      </c>
      <c r="H35" s="97" t="s">
        <v>234</v>
      </c>
      <c r="I35" s="97" t="s">
        <v>232</v>
      </c>
      <c r="J35" s="97" t="s">
        <v>232</v>
      </c>
      <c r="K35" s="97" t="s">
        <v>232</v>
      </c>
      <c r="L35" s="97" t="s">
        <v>234</v>
      </c>
      <c r="M35" s="97" t="s">
        <v>234</v>
      </c>
      <c r="N35" s="97" t="s">
        <v>232</v>
      </c>
      <c r="O35" s="34">
        <f>COUNTIF(C35:N35,"Yes")</f>
        <v>7</v>
      </c>
      <c r="P35" s="34">
        <f>COUNTIF(C35:N35,"No")</f>
        <v>0</v>
      </c>
      <c r="Q35" s="34">
        <f>COUNTIF(C35:N35, "Insufficient evidence")</f>
        <v>5</v>
      </c>
      <c r="R35" s="34" t="s">
        <v>257</v>
      </c>
    </row>
    <row r="36" spans="1:18" ht="15" thickBot="1" x14ac:dyDescent="0.4">
      <c r="A36" s="9"/>
      <c r="B36" s="4"/>
      <c r="C36" s="97"/>
      <c r="D36" s="97"/>
      <c r="E36" s="97"/>
      <c r="F36" s="97"/>
      <c r="G36" s="97"/>
      <c r="H36" s="97"/>
      <c r="I36" s="97"/>
      <c r="J36" s="97"/>
      <c r="K36" s="97"/>
      <c r="L36" s="97"/>
      <c r="M36" s="97"/>
      <c r="N36" s="97"/>
      <c r="O36" s="34"/>
      <c r="P36" s="34"/>
      <c r="Q36" s="34"/>
      <c r="R36" s="34"/>
    </row>
    <row r="37" spans="1:18" x14ac:dyDescent="0.35">
      <c r="A37" s="8">
        <v>48</v>
      </c>
      <c r="B37" s="3" t="s">
        <v>170</v>
      </c>
      <c r="C37" s="98"/>
      <c r="D37" s="98"/>
      <c r="E37" s="98"/>
      <c r="F37" s="98"/>
      <c r="G37" s="98"/>
      <c r="H37" s="98"/>
      <c r="I37" s="98"/>
      <c r="J37" s="98"/>
      <c r="K37" s="98"/>
      <c r="L37" s="98"/>
      <c r="M37" s="98"/>
      <c r="N37" s="98"/>
      <c r="O37" s="28"/>
      <c r="P37" s="28"/>
      <c r="Q37" s="28"/>
      <c r="R37" s="28"/>
    </row>
    <row r="38" spans="1:18" x14ac:dyDescent="0.35">
      <c r="A38" s="7"/>
      <c r="B38" s="7" t="s">
        <v>134</v>
      </c>
      <c r="C38" s="97" t="s">
        <v>234</v>
      </c>
      <c r="D38" s="97" t="s">
        <v>232</v>
      </c>
      <c r="E38" s="97" t="s">
        <v>233</v>
      </c>
      <c r="F38" s="97" t="s">
        <v>233</v>
      </c>
      <c r="G38" s="97" t="s">
        <v>234</v>
      </c>
      <c r="H38" s="97" t="s">
        <v>234</v>
      </c>
      <c r="I38" s="97" t="s">
        <v>234</v>
      </c>
      <c r="J38" s="97" t="s">
        <v>234</v>
      </c>
      <c r="K38" s="97" t="s">
        <v>221</v>
      </c>
      <c r="L38" s="97" t="s">
        <v>234</v>
      </c>
      <c r="M38" s="97" t="s">
        <v>233</v>
      </c>
      <c r="N38" s="97" t="s">
        <v>234</v>
      </c>
      <c r="O38" s="34">
        <f>COUNTIF(C38:N38,"Yes")</f>
        <v>1</v>
      </c>
      <c r="P38" s="34">
        <f>COUNTIF(C38:N38,"No")</f>
        <v>4</v>
      </c>
      <c r="Q38" s="34">
        <f>COUNTIF(C38:N38, "Insufficient evidence")</f>
        <v>7</v>
      </c>
      <c r="R38" s="34" t="s">
        <v>257</v>
      </c>
    </row>
    <row r="39" spans="1:18" x14ac:dyDescent="0.35">
      <c r="A39" s="7"/>
      <c r="B39" s="7" t="s">
        <v>3</v>
      </c>
      <c r="C39" s="97" t="s">
        <v>234</v>
      </c>
      <c r="D39" s="97" t="s">
        <v>232</v>
      </c>
      <c r="E39" s="97" t="s">
        <v>233</v>
      </c>
      <c r="F39" s="97" t="s">
        <v>233</v>
      </c>
      <c r="G39" s="97" t="s">
        <v>234</v>
      </c>
      <c r="H39" s="97" t="s">
        <v>234</v>
      </c>
      <c r="I39" s="97" t="s">
        <v>234</v>
      </c>
      <c r="J39" s="97" t="s">
        <v>234</v>
      </c>
      <c r="K39" s="97" t="s">
        <v>221</v>
      </c>
      <c r="L39" s="97" t="s">
        <v>234</v>
      </c>
      <c r="M39" s="97" t="s">
        <v>233</v>
      </c>
      <c r="N39" s="97" t="s">
        <v>234</v>
      </c>
      <c r="O39" s="34">
        <f>COUNTIF(C39:N39,"Yes")</f>
        <v>1</v>
      </c>
      <c r="P39" s="34">
        <f>COUNTIF(C39:N39,"No")</f>
        <v>4</v>
      </c>
      <c r="Q39" s="34">
        <f>COUNTIF(C39:N39, "Insufficient evidence")</f>
        <v>7</v>
      </c>
      <c r="R39" s="34" t="s">
        <v>257</v>
      </c>
    </row>
    <row r="40" spans="1:18" ht="15" thickBot="1" x14ac:dyDescent="0.4">
      <c r="A40" s="9"/>
      <c r="B40" s="4"/>
      <c r="C40" s="99"/>
      <c r="D40" s="99"/>
      <c r="E40" s="99"/>
      <c r="F40" s="99"/>
      <c r="G40" s="99"/>
      <c r="H40" s="99"/>
      <c r="I40" s="99"/>
      <c r="J40" s="99"/>
      <c r="K40" s="99"/>
      <c r="L40" s="99"/>
      <c r="M40" s="99"/>
      <c r="N40" s="99"/>
      <c r="O40" s="29"/>
      <c r="P40" s="29"/>
      <c r="Q40" s="29"/>
      <c r="R40" s="29"/>
    </row>
    <row r="41" spans="1:18" ht="15" thickBot="1" x14ac:dyDescent="0.4">
      <c r="A41" s="108" t="s">
        <v>17</v>
      </c>
      <c r="B41" s="109"/>
      <c r="C41" s="97"/>
      <c r="D41" s="97"/>
      <c r="E41" s="97"/>
      <c r="F41" s="97"/>
      <c r="G41" s="97"/>
      <c r="H41" s="97"/>
      <c r="I41" s="97"/>
      <c r="J41" s="97"/>
      <c r="K41" s="97"/>
      <c r="L41" s="97"/>
      <c r="M41" s="97"/>
      <c r="N41" s="97"/>
      <c r="O41" s="34"/>
      <c r="P41" s="34"/>
      <c r="Q41" s="34"/>
      <c r="R41" s="34"/>
    </row>
    <row r="42" spans="1:18" x14ac:dyDescent="0.35">
      <c r="A42" s="6">
        <v>55</v>
      </c>
      <c r="B42" s="2" t="s">
        <v>18</v>
      </c>
      <c r="C42" s="98"/>
      <c r="D42" s="98"/>
      <c r="E42" s="98"/>
      <c r="F42" s="98"/>
      <c r="G42" s="98"/>
      <c r="H42" s="98"/>
      <c r="I42" s="98"/>
      <c r="J42" s="98"/>
      <c r="K42" s="98"/>
      <c r="L42" s="98"/>
      <c r="M42" s="98"/>
      <c r="N42" s="98"/>
      <c r="O42" s="28"/>
      <c r="P42" s="28"/>
      <c r="Q42" s="28"/>
      <c r="R42" s="28"/>
    </row>
    <row r="43" spans="1:18" x14ac:dyDescent="0.35">
      <c r="A43" s="7"/>
      <c r="B43" s="7" t="s">
        <v>134</v>
      </c>
      <c r="C43" s="97" t="s">
        <v>234</v>
      </c>
      <c r="D43" s="97" t="s">
        <v>232</v>
      </c>
      <c r="E43" s="97" t="s">
        <v>234</v>
      </c>
      <c r="F43" s="97" t="s">
        <v>232</v>
      </c>
      <c r="G43" s="97" t="s">
        <v>232</v>
      </c>
      <c r="H43" s="97" t="s">
        <v>234</v>
      </c>
      <c r="I43" s="97" t="s">
        <v>232</v>
      </c>
      <c r="J43" s="97" t="s">
        <v>232</v>
      </c>
      <c r="K43" s="97" t="s">
        <v>234</v>
      </c>
      <c r="L43" s="97" t="s">
        <v>234</v>
      </c>
      <c r="M43" s="97" t="s">
        <v>233</v>
      </c>
      <c r="N43" s="97" t="s">
        <v>232</v>
      </c>
      <c r="O43" s="34">
        <f>COUNTIF(C43:N43,"Yes")</f>
        <v>6</v>
      </c>
      <c r="P43" s="34">
        <f>COUNTIF(C43:N43,"No")</f>
        <v>1</v>
      </c>
      <c r="Q43" s="34">
        <f>COUNTIF(C43:N43, "Insufficient evidence")</f>
        <v>5</v>
      </c>
      <c r="R43" s="34" t="s">
        <v>257</v>
      </c>
    </row>
    <row r="44" spans="1:18" ht="15" thickBot="1" x14ac:dyDescent="0.4">
      <c r="A44" s="9"/>
      <c r="B44" s="9"/>
      <c r="C44" s="99"/>
      <c r="D44" s="99"/>
      <c r="E44" s="99"/>
      <c r="F44" s="99"/>
      <c r="G44" s="99"/>
      <c r="H44" s="99"/>
      <c r="I44" s="99"/>
      <c r="J44" s="99"/>
      <c r="K44" s="99"/>
      <c r="L44" s="99"/>
      <c r="M44" s="99"/>
      <c r="N44" s="99"/>
      <c r="O44" s="29"/>
      <c r="P44" s="29"/>
      <c r="Q44" s="29"/>
      <c r="R44" s="29"/>
    </row>
    <row r="45" spans="1:18" x14ac:dyDescent="0.35">
      <c r="A45" s="3">
        <v>56</v>
      </c>
      <c r="B45" s="3" t="s">
        <v>84</v>
      </c>
      <c r="C45" s="97"/>
      <c r="D45" s="97"/>
      <c r="E45" s="97"/>
      <c r="F45" s="97"/>
      <c r="G45" s="97"/>
      <c r="H45" s="97"/>
      <c r="I45" s="97"/>
      <c r="J45" s="97"/>
      <c r="K45" s="97"/>
      <c r="L45" s="97"/>
      <c r="M45" s="97"/>
      <c r="N45" s="97"/>
      <c r="O45" s="34"/>
      <c r="P45" s="34"/>
      <c r="Q45" s="34"/>
      <c r="R45" s="34"/>
    </row>
    <row r="46" spans="1:18" x14ac:dyDescent="0.35">
      <c r="A46" s="1"/>
      <c r="B46" s="1" t="s">
        <v>3</v>
      </c>
      <c r="C46" s="97" t="s">
        <v>234</v>
      </c>
      <c r="D46" s="97" t="s">
        <v>232</v>
      </c>
      <c r="E46" s="97" t="s">
        <v>232</v>
      </c>
      <c r="F46" s="97" t="s">
        <v>232</v>
      </c>
      <c r="G46" s="97" t="s">
        <v>232</v>
      </c>
      <c r="H46" s="97" t="s">
        <v>232</v>
      </c>
      <c r="I46" s="97" t="s">
        <v>234</v>
      </c>
      <c r="J46" s="97" t="s">
        <v>232</v>
      </c>
      <c r="K46" s="97" t="s">
        <v>234</v>
      </c>
      <c r="L46" s="97" t="s">
        <v>234</v>
      </c>
      <c r="M46" s="97" t="s">
        <v>232</v>
      </c>
      <c r="N46" s="97" t="s">
        <v>234</v>
      </c>
      <c r="O46" s="34">
        <f>COUNTIF(C46:N46,"Yes")</f>
        <v>7</v>
      </c>
      <c r="P46" s="34">
        <f>COUNTIF(C46:N46,"No")</f>
        <v>0</v>
      </c>
      <c r="Q46" s="34">
        <f>COUNTIF(C46:N46, "Insufficient evidence")</f>
        <v>5</v>
      </c>
      <c r="R46" s="34" t="s">
        <v>257</v>
      </c>
    </row>
    <row r="47" spans="1:18" ht="15" thickBot="1" x14ac:dyDescent="0.4">
      <c r="A47" s="1"/>
      <c r="B47" s="1"/>
      <c r="C47" s="97"/>
      <c r="D47" s="97"/>
      <c r="E47" s="97"/>
      <c r="F47" s="97"/>
      <c r="G47" s="97"/>
      <c r="H47" s="97"/>
      <c r="I47" s="97"/>
      <c r="J47" s="97"/>
      <c r="K47" s="97"/>
      <c r="L47" s="97"/>
      <c r="M47" s="97"/>
      <c r="N47" s="97"/>
      <c r="O47" s="34"/>
      <c r="P47" s="34"/>
      <c r="Q47" s="34"/>
      <c r="R47" s="34"/>
    </row>
    <row r="48" spans="1:18" x14ac:dyDescent="0.35">
      <c r="A48" s="2">
        <v>57</v>
      </c>
      <c r="B48" s="2" t="s">
        <v>114</v>
      </c>
      <c r="C48" s="98"/>
      <c r="D48" s="98"/>
      <c r="E48" s="98"/>
      <c r="F48" s="98"/>
      <c r="G48" s="98"/>
      <c r="H48" s="98"/>
      <c r="I48" s="98"/>
      <c r="J48" s="98"/>
      <c r="K48" s="98"/>
      <c r="L48" s="98"/>
      <c r="M48" s="98"/>
      <c r="N48" s="98"/>
      <c r="O48" s="28"/>
      <c r="P48" s="28"/>
      <c r="Q48" s="28"/>
      <c r="R48" s="28"/>
    </row>
    <row r="49" spans="1:18" x14ac:dyDescent="0.35">
      <c r="A49" s="1"/>
      <c r="B49" s="1" t="s">
        <v>3</v>
      </c>
      <c r="C49" s="97" t="s">
        <v>234</v>
      </c>
      <c r="D49" s="97" t="s">
        <v>234</v>
      </c>
      <c r="E49" s="97" t="s">
        <v>232</v>
      </c>
      <c r="F49" s="97" t="s">
        <v>233</v>
      </c>
      <c r="G49" s="97" t="s">
        <v>232</v>
      </c>
      <c r="H49" s="97" t="s">
        <v>232</v>
      </c>
      <c r="I49" s="97" t="s">
        <v>234</v>
      </c>
      <c r="J49" s="97" t="s">
        <v>234</v>
      </c>
      <c r="K49" s="97" t="s">
        <v>234</v>
      </c>
      <c r="L49" s="97" t="s">
        <v>234</v>
      </c>
      <c r="M49" s="97" t="s">
        <v>234</v>
      </c>
      <c r="N49" s="97" t="s">
        <v>234</v>
      </c>
      <c r="O49" s="34">
        <f>COUNTIF(C49:N49,"Yes")</f>
        <v>3</v>
      </c>
      <c r="P49" s="34">
        <f>COUNTIF(C49:N49,"No")</f>
        <v>1</v>
      </c>
      <c r="Q49" s="34">
        <f>COUNTIF(C49:N49, "Insufficient evidence")</f>
        <v>8</v>
      </c>
      <c r="R49" s="34" t="s">
        <v>257</v>
      </c>
    </row>
    <row r="50" spans="1:18" ht="15" thickBot="1" x14ac:dyDescent="0.4">
      <c r="A50" s="1"/>
      <c r="B50" s="1"/>
      <c r="C50" s="99"/>
      <c r="D50" s="99"/>
      <c r="E50" s="99"/>
      <c r="F50" s="99"/>
      <c r="G50" s="99"/>
      <c r="H50" s="99"/>
      <c r="I50" s="99"/>
      <c r="J50" s="99"/>
      <c r="K50" s="99"/>
      <c r="L50" s="99"/>
      <c r="M50" s="99"/>
      <c r="N50" s="99"/>
      <c r="O50" s="29"/>
      <c r="P50" s="29"/>
      <c r="Q50" s="29"/>
      <c r="R50" s="29"/>
    </row>
    <row r="51" spans="1:18" ht="15" thickBot="1" x14ac:dyDescent="0.4">
      <c r="A51" s="106" t="s">
        <v>4</v>
      </c>
      <c r="B51" s="149"/>
      <c r="C51" s="55"/>
      <c r="D51" s="55"/>
      <c r="E51" s="55"/>
      <c r="F51" s="55"/>
      <c r="G51" s="55"/>
      <c r="H51" s="55"/>
      <c r="I51" s="55"/>
      <c r="J51" s="55"/>
      <c r="K51" s="55"/>
      <c r="L51" s="55"/>
      <c r="M51" s="55"/>
      <c r="N51" s="55"/>
      <c r="O51" s="35"/>
      <c r="P51" s="35"/>
      <c r="Q51" s="35"/>
      <c r="R51" s="34"/>
    </row>
    <row r="52" spans="1:18" ht="15" thickBot="1" x14ac:dyDescent="0.4">
      <c r="A52" s="108" t="s">
        <v>32</v>
      </c>
      <c r="B52" s="109"/>
      <c r="C52" s="100"/>
      <c r="D52" s="100"/>
      <c r="E52" s="100"/>
      <c r="F52" s="100"/>
      <c r="G52" s="100"/>
      <c r="H52" s="100"/>
      <c r="I52" s="100"/>
      <c r="J52" s="100"/>
      <c r="K52" s="100"/>
      <c r="L52" s="100"/>
      <c r="M52" s="100"/>
      <c r="N52" s="100"/>
      <c r="O52" s="86"/>
      <c r="P52" s="86"/>
      <c r="Q52" s="86"/>
      <c r="R52" s="86"/>
    </row>
    <row r="53" spans="1:18" x14ac:dyDescent="0.35">
      <c r="A53" s="8">
        <v>60</v>
      </c>
      <c r="B53" s="8" t="s">
        <v>176</v>
      </c>
      <c r="C53" s="97"/>
      <c r="D53" s="97"/>
      <c r="E53" s="97"/>
      <c r="F53" s="97"/>
      <c r="G53" s="97"/>
      <c r="H53" s="97"/>
      <c r="I53" s="97"/>
      <c r="J53" s="97"/>
      <c r="K53" s="97"/>
      <c r="L53" s="97"/>
      <c r="M53" s="97"/>
      <c r="N53" s="97"/>
      <c r="O53" s="34"/>
      <c r="P53" s="34"/>
      <c r="Q53" s="34"/>
      <c r="R53" s="34"/>
    </row>
    <row r="54" spans="1:18" x14ac:dyDescent="0.35">
      <c r="A54" s="7"/>
      <c r="B54" s="7" t="s">
        <v>178</v>
      </c>
      <c r="C54" s="97" t="s">
        <v>234</v>
      </c>
      <c r="D54" s="97" t="s">
        <v>232</v>
      </c>
      <c r="E54" s="97" t="s">
        <v>234</v>
      </c>
      <c r="F54" s="97" t="s">
        <v>232</v>
      </c>
      <c r="G54" s="97" t="s">
        <v>234</v>
      </c>
      <c r="H54" s="97" t="s">
        <v>232</v>
      </c>
      <c r="I54" s="97" t="s">
        <v>232</v>
      </c>
      <c r="J54" s="97" t="s">
        <v>232</v>
      </c>
      <c r="K54" s="97" t="s">
        <v>232</v>
      </c>
      <c r="L54" s="97" t="s">
        <v>234</v>
      </c>
      <c r="M54" s="97" t="s">
        <v>232</v>
      </c>
      <c r="N54" s="97" t="s">
        <v>243</v>
      </c>
      <c r="O54" s="34">
        <f>COUNTIF(C54:N54,"Yes")</f>
        <v>8</v>
      </c>
      <c r="P54" s="34">
        <f>COUNTIF(C54:N54,"No")</f>
        <v>0</v>
      </c>
      <c r="Q54" s="34">
        <f>COUNTIF(C54:N54, "Insufficient evidence")</f>
        <v>4</v>
      </c>
      <c r="R54" s="34" t="s">
        <v>257</v>
      </c>
    </row>
    <row r="55" spans="1:18" x14ac:dyDescent="0.35">
      <c r="A55" s="7"/>
      <c r="B55" s="7" t="s">
        <v>179</v>
      </c>
      <c r="C55" s="97" t="s">
        <v>234</v>
      </c>
      <c r="D55" s="97" t="s">
        <v>232</v>
      </c>
      <c r="E55" s="97" t="s">
        <v>234</v>
      </c>
      <c r="F55" s="97" t="s">
        <v>232</v>
      </c>
      <c r="G55" s="97" t="s">
        <v>232</v>
      </c>
      <c r="H55" s="97" t="s">
        <v>232</v>
      </c>
      <c r="I55" s="97" t="s">
        <v>232</v>
      </c>
      <c r="J55" s="97" t="s">
        <v>232</v>
      </c>
      <c r="K55" s="97" t="s">
        <v>232</v>
      </c>
      <c r="L55" s="97" t="s">
        <v>234</v>
      </c>
      <c r="M55" s="97" t="s">
        <v>232</v>
      </c>
      <c r="N55" s="97" t="s">
        <v>234</v>
      </c>
      <c r="O55" s="34">
        <f>COUNTIF(C55:N55,"Yes")</f>
        <v>8</v>
      </c>
      <c r="P55" s="34">
        <f>COUNTIF(C55:N55,"No")</f>
        <v>0</v>
      </c>
      <c r="Q55" s="34">
        <f>COUNTIF(C55:N55, "Insufficient evidence")</f>
        <v>4</v>
      </c>
      <c r="R55" s="34" t="s">
        <v>257</v>
      </c>
    </row>
    <row r="56" spans="1:18" ht="15" thickBot="1" x14ac:dyDescent="0.4">
      <c r="A56" s="9"/>
      <c r="B56" s="9"/>
      <c r="C56" s="97"/>
      <c r="D56" s="97"/>
      <c r="E56" s="97"/>
      <c r="F56" s="97"/>
      <c r="G56" s="97"/>
      <c r="H56" s="97"/>
      <c r="I56" s="97"/>
      <c r="J56" s="97"/>
      <c r="K56" s="97"/>
      <c r="L56" s="97"/>
      <c r="M56" s="97"/>
      <c r="N56" s="97"/>
      <c r="O56" s="34"/>
      <c r="P56" s="34"/>
      <c r="Q56" s="34"/>
      <c r="R56" s="34"/>
    </row>
    <row r="57" spans="1:18" x14ac:dyDescent="0.35">
      <c r="A57" s="8">
        <v>61</v>
      </c>
      <c r="B57" s="8" t="s">
        <v>180</v>
      </c>
      <c r="C57" s="98"/>
      <c r="D57" s="98"/>
      <c r="E57" s="98"/>
      <c r="F57" s="98"/>
      <c r="G57" s="98"/>
      <c r="H57" s="98"/>
      <c r="I57" s="98"/>
      <c r="J57" s="98"/>
      <c r="K57" s="98"/>
      <c r="L57" s="98"/>
      <c r="M57" s="98"/>
      <c r="N57" s="98"/>
      <c r="O57" s="28"/>
      <c r="P57" s="28"/>
      <c r="Q57" s="28"/>
      <c r="R57" s="28"/>
    </row>
    <row r="58" spans="1:18" ht="15" thickBot="1" x14ac:dyDescent="0.4">
      <c r="A58" s="7"/>
      <c r="B58" s="7" t="s">
        <v>177</v>
      </c>
      <c r="C58" s="99" t="s">
        <v>234</v>
      </c>
      <c r="D58" s="99" t="s">
        <v>233</v>
      </c>
      <c r="E58" s="99" t="s">
        <v>233</v>
      </c>
      <c r="F58" s="99" t="s">
        <v>234</v>
      </c>
      <c r="G58" s="99" t="s">
        <v>234</v>
      </c>
      <c r="H58" s="99" t="s">
        <v>234</v>
      </c>
      <c r="I58" s="99" t="s">
        <v>234</v>
      </c>
      <c r="J58" s="99" t="s">
        <v>233</v>
      </c>
      <c r="K58" s="99" t="s">
        <v>234</v>
      </c>
      <c r="L58" s="99" t="s">
        <v>234</v>
      </c>
      <c r="M58" s="99" t="s">
        <v>233</v>
      </c>
      <c r="N58" s="99"/>
      <c r="O58" s="29">
        <f>COUNTIF(C58:N58,"Yes")</f>
        <v>0</v>
      </c>
      <c r="P58" s="29">
        <f>COUNTIF(C58:N58,"No")</f>
        <v>4</v>
      </c>
      <c r="Q58" s="29">
        <f>COUNTIF(C58:N58, "Insufficient evidence")</f>
        <v>7</v>
      </c>
      <c r="R58" s="29" t="s">
        <v>257</v>
      </c>
    </row>
    <row r="59" spans="1:18" ht="15" thickBot="1" x14ac:dyDescent="0.4">
      <c r="A59" s="108" t="s">
        <v>33</v>
      </c>
      <c r="B59" s="109"/>
      <c r="C59" s="97"/>
      <c r="D59" s="97"/>
      <c r="E59" s="97"/>
      <c r="F59" s="97"/>
      <c r="G59" s="97"/>
      <c r="H59" s="97"/>
      <c r="I59" s="97"/>
      <c r="J59" s="97"/>
      <c r="K59" s="97"/>
      <c r="L59" s="97"/>
      <c r="M59" s="97"/>
      <c r="N59" s="97"/>
      <c r="O59" s="34"/>
      <c r="P59" s="34"/>
      <c r="Q59" s="34"/>
      <c r="R59" s="34"/>
    </row>
    <row r="60" spans="1:18" ht="30.5" customHeight="1" x14ac:dyDescent="0.35">
      <c r="A60" s="8">
        <v>67</v>
      </c>
      <c r="B60" s="15" t="s">
        <v>184</v>
      </c>
      <c r="C60" s="98" t="s">
        <v>232</v>
      </c>
      <c r="D60" s="98" t="s">
        <v>232</v>
      </c>
      <c r="E60" s="98" t="s">
        <v>232</v>
      </c>
      <c r="F60" s="98" t="s">
        <v>233</v>
      </c>
      <c r="G60" s="98" t="s">
        <v>232</v>
      </c>
      <c r="H60" s="98" t="s">
        <v>232</v>
      </c>
      <c r="I60" s="98" t="s">
        <v>234</v>
      </c>
      <c r="J60" s="98" t="s">
        <v>232</v>
      </c>
      <c r="K60" s="98" t="s">
        <v>232</v>
      </c>
      <c r="L60" s="98" t="s">
        <v>234</v>
      </c>
      <c r="M60" s="98" t="s">
        <v>232</v>
      </c>
      <c r="N60" s="98" t="s">
        <v>234</v>
      </c>
      <c r="O60" s="28">
        <f>COUNTIF(C60:N60,"Yes")</f>
        <v>8</v>
      </c>
      <c r="P60" s="28">
        <f>COUNTIF(C60:N60,"No")</f>
        <v>1</v>
      </c>
      <c r="Q60" s="28">
        <f>COUNTIF(C60:N60, "Insufficient evidence")</f>
        <v>3</v>
      </c>
      <c r="R60" s="28" t="s">
        <v>257</v>
      </c>
    </row>
    <row r="61" spans="1:18" ht="15" thickBot="1" x14ac:dyDescent="0.4">
      <c r="A61" s="9"/>
      <c r="B61" s="9"/>
      <c r="C61" s="99"/>
      <c r="D61" s="99"/>
      <c r="E61" s="99"/>
      <c r="F61" s="99"/>
      <c r="G61" s="99"/>
      <c r="H61" s="99"/>
      <c r="I61" s="99"/>
      <c r="J61" s="99"/>
      <c r="K61" s="99"/>
      <c r="L61" s="99"/>
      <c r="M61" s="99"/>
      <c r="N61" s="99"/>
      <c r="O61" s="29"/>
      <c r="P61" s="29"/>
      <c r="Q61" s="29"/>
      <c r="R61" s="29"/>
    </row>
    <row r="62" spans="1:18" x14ac:dyDescent="0.35">
      <c r="A62" s="6">
        <v>68</v>
      </c>
      <c r="B62" s="6" t="s">
        <v>185</v>
      </c>
      <c r="C62" s="97"/>
      <c r="D62" s="97"/>
      <c r="E62" s="97"/>
      <c r="F62" s="97"/>
      <c r="G62" s="97"/>
      <c r="H62" s="97"/>
      <c r="I62" s="97"/>
      <c r="J62" s="97"/>
      <c r="K62" s="97"/>
      <c r="L62" s="97"/>
      <c r="M62" s="97"/>
      <c r="N62" s="97"/>
      <c r="O62" s="34"/>
      <c r="P62" s="34"/>
      <c r="Q62" s="34"/>
      <c r="R62" s="34"/>
    </row>
    <row r="63" spans="1:18" x14ac:dyDescent="0.35">
      <c r="A63" s="7"/>
      <c r="B63" s="7" t="s">
        <v>24</v>
      </c>
      <c r="C63" s="97" t="s">
        <v>234</v>
      </c>
      <c r="D63" s="97" t="s">
        <v>234</v>
      </c>
      <c r="E63" s="97" t="s">
        <v>233</v>
      </c>
      <c r="F63" s="97" t="s">
        <v>234</v>
      </c>
      <c r="G63" s="97" t="s">
        <v>234</v>
      </c>
      <c r="H63" s="97" t="s">
        <v>234</v>
      </c>
      <c r="I63" s="97" t="s">
        <v>234</v>
      </c>
      <c r="J63" s="97" t="s">
        <v>233</v>
      </c>
      <c r="K63" s="97" t="s">
        <v>233</v>
      </c>
      <c r="L63" s="97" t="s">
        <v>234</v>
      </c>
      <c r="M63" s="97" t="s">
        <v>234</v>
      </c>
      <c r="N63" s="97" t="s">
        <v>233</v>
      </c>
      <c r="O63" s="34">
        <f>COUNTIF(C63:N63,"Yes")</f>
        <v>0</v>
      </c>
      <c r="P63" s="34">
        <f>COUNTIF(C63:N63,"No")</f>
        <v>4</v>
      </c>
      <c r="Q63" s="34">
        <f>COUNTIF(C63:N63, "Insufficient evidence")</f>
        <v>8</v>
      </c>
      <c r="R63" s="34" t="s">
        <v>257</v>
      </c>
    </row>
    <row r="64" spans="1:18" x14ac:dyDescent="0.35">
      <c r="A64" s="7"/>
      <c r="B64" s="7" t="s">
        <v>186</v>
      </c>
      <c r="C64" s="97"/>
      <c r="D64" s="97" t="s">
        <v>234</v>
      </c>
      <c r="E64" s="97" t="s">
        <v>233</v>
      </c>
      <c r="F64" s="97" t="s">
        <v>234</v>
      </c>
      <c r="G64" s="97" t="s">
        <v>234</v>
      </c>
      <c r="H64" s="97" t="s">
        <v>234</v>
      </c>
      <c r="I64" s="97" t="s">
        <v>233</v>
      </c>
      <c r="J64" s="97" t="s">
        <v>233</v>
      </c>
      <c r="K64" s="97" t="s">
        <v>233</v>
      </c>
      <c r="L64" s="97" t="s">
        <v>234</v>
      </c>
      <c r="M64" s="97" t="s">
        <v>234</v>
      </c>
      <c r="N64" s="97" t="s">
        <v>233</v>
      </c>
      <c r="O64" s="34">
        <f>COUNTIF(C64:N64,"Yes")</f>
        <v>0</v>
      </c>
      <c r="P64" s="34">
        <f>COUNTIF(C64:N64,"No")</f>
        <v>5</v>
      </c>
      <c r="Q64" s="34">
        <f>COUNTIF(C64:N64, "Insufficient evidence")</f>
        <v>6</v>
      </c>
      <c r="R64" s="34" t="s">
        <v>257</v>
      </c>
    </row>
    <row r="65" spans="1:18" ht="15" thickBot="1" x14ac:dyDescent="0.4">
      <c r="A65" s="9"/>
      <c r="B65" s="9"/>
      <c r="C65" s="97"/>
      <c r="D65" s="97"/>
      <c r="E65" s="97"/>
      <c r="F65" s="97"/>
      <c r="G65" s="97"/>
      <c r="H65" s="97"/>
      <c r="I65" s="97"/>
      <c r="J65" s="97"/>
      <c r="K65" s="97"/>
      <c r="L65" s="97"/>
      <c r="M65" s="97"/>
      <c r="N65" s="97"/>
      <c r="O65" s="34"/>
      <c r="P65" s="34"/>
      <c r="Q65" s="34"/>
      <c r="R65" s="34"/>
    </row>
    <row r="66" spans="1:18" ht="29" x14ac:dyDescent="0.35">
      <c r="A66" s="8">
        <v>70</v>
      </c>
      <c r="B66" s="15" t="s">
        <v>116</v>
      </c>
      <c r="C66" s="98" t="s">
        <v>234</v>
      </c>
      <c r="D66" s="98" t="s">
        <v>234</v>
      </c>
      <c r="E66" s="98" t="s">
        <v>233</v>
      </c>
      <c r="F66" s="98" t="s">
        <v>234</v>
      </c>
      <c r="G66" s="98" t="s">
        <v>233</v>
      </c>
      <c r="H66" s="98" t="s">
        <v>234</v>
      </c>
      <c r="I66" s="98" t="s">
        <v>233</v>
      </c>
      <c r="J66" s="98" t="s">
        <v>234</v>
      </c>
      <c r="K66" s="98" t="s">
        <v>233</v>
      </c>
      <c r="L66" s="98" t="s">
        <v>234</v>
      </c>
      <c r="M66" s="98" t="s">
        <v>232</v>
      </c>
      <c r="N66" s="98" t="s">
        <v>234</v>
      </c>
      <c r="O66" s="28">
        <f>COUNTIF(C66:N66,"Yes")</f>
        <v>1</v>
      </c>
      <c r="P66" s="28">
        <f>COUNTIF(C66:N66,"No")</f>
        <v>4</v>
      </c>
      <c r="Q66" s="28">
        <f>COUNTIF(C66:N66, "Insufficient evidence")</f>
        <v>7</v>
      </c>
      <c r="R66" s="28" t="s">
        <v>257</v>
      </c>
    </row>
    <row r="67" spans="1:18" ht="15" thickBot="1" x14ac:dyDescent="0.4">
      <c r="A67" s="9"/>
      <c r="B67" s="9"/>
      <c r="C67" s="99"/>
      <c r="D67" s="99"/>
      <c r="E67" s="99"/>
      <c r="F67" s="99"/>
      <c r="G67" s="99"/>
      <c r="H67" s="99"/>
      <c r="I67" s="99"/>
      <c r="J67" s="99"/>
      <c r="K67" s="99"/>
      <c r="L67" s="99"/>
      <c r="M67" s="99"/>
      <c r="N67" s="99"/>
      <c r="O67" s="29"/>
      <c r="P67" s="29"/>
      <c r="Q67" s="29"/>
      <c r="R67" s="29"/>
    </row>
    <row r="68" spans="1:18" ht="15" thickBot="1" x14ac:dyDescent="0.4">
      <c r="A68" s="108" t="s">
        <v>34</v>
      </c>
      <c r="B68" s="109"/>
      <c r="C68" s="97"/>
      <c r="D68" s="97"/>
      <c r="E68" s="97"/>
      <c r="F68" s="97"/>
      <c r="G68" s="97"/>
      <c r="H68" s="97"/>
      <c r="I68" s="97"/>
      <c r="J68" s="97"/>
      <c r="K68" s="97"/>
      <c r="L68" s="97"/>
      <c r="M68" s="97"/>
      <c r="N68" s="97"/>
      <c r="O68" s="34"/>
      <c r="P68" s="34"/>
      <c r="Q68" s="34"/>
      <c r="R68" s="34"/>
    </row>
    <row r="69" spans="1:18" ht="28.25" customHeight="1" x14ac:dyDescent="0.35">
      <c r="A69" s="8">
        <v>72</v>
      </c>
      <c r="B69" s="15" t="s">
        <v>31</v>
      </c>
      <c r="C69" s="98" t="s">
        <v>234</v>
      </c>
      <c r="D69" s="98" t="s">
        <v>232</v>
      </c>
      <c r="E69" s="98" t="s">
        <v>232</v>
      </c>
      <c r="F69" s="98" t="s">
        <v>232</v>
      </c>
      <c r="G69" s="98" t="s">
        <v>232</v>
      </c>
      <c r="H69" s="98" t="s">
        <v>232</v>
      </c>
      <c r="I69" s="98" t="s">
        <v>234</v>
      </c>
      <c r="J69" s="98" t="s">
        <v>232</v>
      </c>
      <c r="K69" s="98" t="s">
        <v>234</v>
      </c>
      <c r="L69" s="98" t="s">
        <v>234</v>
      </c>
      <c r="M69" s="98" t="s">
        <v>234</v>
      </c>
      <c r="N69" s="98" t="s">
        <v>243</v>
      </c>
      <c r="O69" s="28">
        <f>COUNTIF(C69:N69,"Yes")</f>
        <v>7</v>
      </c>
      <c r="P69" s="28">
        <f>COUNTIF(C69:N69,"No")</f>
        <v>0</v>
      </c>
      <c r="Q69" s="28">
        <f>COUNTIF(C69:N69, "Insufficient evidence")</f>
        <v>5</v>
      </c>
      <c r="R69" s="28" t="s">
        <v>257</v>
      </c>
    </row>
    <row r="70" spans="1:18" ht="15" thickBot="1" x14ac:dyDescent="0.4">
      <c r="A70" s="7"/>
      <c r="B70" s="7"/>
      <c r="C70" s="99"/>
      <c r="D70" s="99"/>
      <c r="E70" s="99"/>
      <c r="F70" s="99"/>
      <c r="G70" s="99"/>
      <c r="H70" s="99"/>
      <c r="I70" s="99"/>
      <c r="J70" s="99"/>
      <c r="K70" s="99"/>
      <c r="L70" s="99"/>
      <c r="M70" s="99"/>
      <c r="N70" s="99"/>
      <c r="O70" s="29"/>
      <c r="P70" s="29"/>
      <c r="Q70" s="29"/>
      <c r="R70" s="29"/>
    </row>
    <row r="71" spans="1:18" ht="15" thickBot="1" x14ac:dyDescent="0.4">
      <c r="A71" s="106" t="s">
        <v>2</v>
      </c>
      <c r="B71" s="107"/>
      <c r="C71" s="97"/>
      <c r="D71" s="97"/>
      <c r="E71" s="97"/>
      <c r="F71" s="97"/>
      <c r="G71" s="97"/>
      <c r="H71" s="97"/>
      <c r="I71" s="97"/>
      <c r="J71" s="97"/>
      <c r="K71" s="97"/>
      <c r="L71" s="97"/>
      <c r="M71" s="97"/>
      <c r="N71" s="97"/>
      <c r="O71" s="34"/>
      <c r="P71" s="34"/>
      <c r="Q71" s="34"/>
      <c r="R71" s="34"/>
    </row>
    <row r="72" spans="1:18" ht="15" thickBot="1" x14ac:dyDescent="0.4">
      <c r="A72" s="108" t="s">
        <v>42</v>
      </c>
      <c r="B72" s="109"/>
      <c r="C72" s="100"/>
      <c r="D72" s="100"/>
      <c r="E72" s="100"/>
      <c r="F72" s="100"/>
      <c r="G72" s="100"/>
      <c r="H72" s="100"/>
      <c r="I72" s="100"/>
      <c r="J72" s="100"/>
      <c r="K72" s="100"/>
      <c r="L72" s="100"/>
      <c r="M72" s="100"/>
      <c r="N72" s="100"/>
      <c r="O72" s="86"/>
      <c r="P72" s="86"/>
      <c r="Q72" s="86"/>
      <c r="R72" s="86"/>
    </row>
    <row r="73" spans="1:18" x14ac:dyDescent="0.35">
      <c r="A73" s="8">
        <v>73</v>
      </c>
      <c r="B73" s="3" t="s">
        <v>86</v>
      </c>
      <c r="C73" s="97"/>
      <c r="D73" s="97"/>
      <c r="E73" s="97"/>
      <c r="F73" s="97"/>
      <c r="G73" s="97"/>
      <c r="H73" s="97"/>
      <c r="I73" s="97"/>
      <c r="J73" s="97"/>
      <c r="K73" s="97"/>
      <c r="L73" s="97"/>
      <c r="M73" s="97"/>
      <c r="N73" s="97"/>
      <c r="O73" s="34"/>
      <c r="P73" s="34"/>
      <c r="Q73" s="34"/>
      <c r="R73" s="34"/>
    </row>
    <row r="74" spans="1:18" x14ac:dyDescent="0.35">
      <c r="A74" s="7"/>
      <c r="B74" s="1" t="s">
        <v>134</v>
      </c>
      <c r="C74" s="97" t="s">
        <v>234</v>
      </c>
      <c r="D74" s="97" t="s">
        <v>233</v>
      </c>
      <c r="E74" s="97" t="s">
        <v>233</v>
      </c>
      <c r="F74" s="97" t="s">
        <v>233</v>
      </c>
      <c r="G74" s="97" t="s">
        <v>233</v>
      </c>
      <c r="H74" s="97" t="s">
        <v>234</v>
      </c>
      <c r="I74" s="97" t="s">
        <v>233</v>
      </c>
      <c r="J74" s="97" t="s">
        <v>233</v>
      </c>
      <c r="K74" s="97" t="s">
        <v>233</v>
      </c>
      <c r="L74" s="97" t="s">
        <v>234</v>
      </c>
      <c r="M74" s="97" t="s">
        <v>233</v>
      </c>
      <c r="N74" s="97" t="s">
        <v>234</v>
      </c>
      <c r="O74" s="34">
        <f>COUNTIF(C74:N74,"Yes")</f>
        <v>0</v>
      </c>
      <c r="P74" s="34">
        <f>COUNTIF(C74:N74,"No")</f>
        <v>8</v>
      </c>
      <c r="Q74" s="34">
        <f>COUNTIF(C74:N74, "Insufficient evidence")</f>
        <v>4</v>
      </c>
      <c r="R74" s="34" t="s">
        <v>257</v>
      </c>
    </row>
    <row r="75" spans="1:18" x14ac:dyDescent="0.35">
      <c r="A75" s="7"/>
      <c r="B75" s="1" t="s">
        <v>3</v>
      </c>
      <c r="C75" s="97" t="s">
        <v>234</v>
      </c>
      <c r="D75" s="97" t="s">
        <v>233</v>
      </c>
      <c r="E75" s="97" t="s">
        <v>233</v>
      </c>
      <c r="F75" s="97" t="s">
        <v>233</v>
      </c>
      <c r="G75" s="97" t="s">
        <v>233</v>
      </c>
      <c r="H75" s="97" t="s">
        <v>234</v>
      </c>
      <c r="I75" s="97" t="s">
        <v>233</v>
      </c>
      <c r="J75" s="97" t="s">
        <v>233</v>
      </c>
      <c r="K75" s="97" t="s">
        <v>233</v>
      </c>
      <c r="L75" s="97" t="s">
        <v>234</v>
      </c>
      <c r="M75" s="97" t="s">
        <v>233</v>
      </c>
      <c r="N75" s="97" t="s">
        <v>234</v>
      </c>
      <c r="O75" s="34">
        <f>COUNTIF(C75:N75,"Yes")</f>
        <v>0</v>
      </c>
      <c r="P75" s="34">
        <f>COUNTIF(C75:N75,"No")</f>
        <v>8</v>
      </c>
      <c r="Q75" s="34">
        <f>COUNTIF(C75:N75, "Insufficient evidence")</f>
        <v>4</v>
      </c>
      <c r="R75" s="34" t="s">
        <v>257</v>
      </c>
    </row>
    <row r="76" spans="1:18" ht="15" thickBot="1" x14ac:dyDescent="0.4">
      <c r="A76" s="9"/>
      <c r="B76" s="4"/>
      <c r="C76" s="97"/>
      <c r="D76" s="97"/>
      <c r="E76" s="97"/>
      <c r="F76" s="97"/>
      <c r="G76" s="97"/>
      <c r="H76" s="97"/>
      <c r="I76" s="97"/>
      <c r="J76" s="97"/>
      <c r="K76" s="97"/>
      <c r="L76" s="97"/>
      <c r="M76" s="97"/>
      <c r="N76" s="97"/>
      <c r="O76" s="34"/>
      <c r="P76" s="34"/>
      <c r="Q76" s="34"/>
      <c r="R76" s="34"/>
    </row>
    <row r="77" spans="1:18" x14ac:dyDescent="0.35">
      <c r="A77" s="8">
        <v>74</v>
      </c>
      <c r="B77" s="8" t="s">
        <v>36</v>
      </c>
      <c r="C77" s="98"/>
      <c r="D77" s="98"/>
      <c r="E77" s="98"/>
      <c r="F77" s="98"/>
      <c r="G77" s="98"/>
      <c r="H77" s="98"/>
      <c r="I77" s="98"/>
      <c r="J77" s="98"/>
      <c r="K77" s="98"/>
      <c r="L77" s="98"/>
      <c r="M77" s="98"/>
      <c r="N77" s="98"/>
      <c r="O77" s="28"/>
      <c r="P77" s="28"/>
      <c r="Q77" s="28"/>
      <c r="R77" s="28"/>
    </row>
    <row r="78" spans="1:18" x14ac:dyDescent="0.35">
      <c r="A78" s="7"/>
      <c r="B78" s="7" t="s">
        <v>134</v>
      </c>
      <c r="C78" s="97" t="s">
        <v>234</v>
      </c>
      <c r="D78" s="97" t="s">
        <v>232</v>
      </c>
      <c r="E78" s="97" t="s">
        <v>234</v>
      </c>
      <c r="F78" s="97" t="s">
        <v>232</v>
      </c>
      <c r="G78" s="97" t="s">
        <v>232</v>
      </c>
      <c r="H78" s="97" t="s">
        <v>234</v>
      </c>
      <c r="I78" s="97" t="s">
        <v>232</v>
      </c>
      <c r="J78" s="97" t="s">
        <v>232</v>
      </c>
      <c r="K78" s="97" t="s">
        <v>232</v>
      </c>
      <c r="L78" s="97" t="s">
        <v>232</v>
      </c>
      <c r="M78" s="97" t="s">
        <v>232</v>
      </c>
      <c r="N78" s="97" t="s">
        <v>234</v>
      </c>
      <c r="O78" s="34">
        <f>COUNTIF(C78:N78,"Yes")</f>
        <v>8</v>
      </c>
      <c r="P78" s="34">
        <f>COUNTIF(C78:N78,"No")</f>
        <v>0</v>
      </c>
      <c r="Q78" s="34">
        <f>COUNTIF(C78:N78, "Insufficient evidence")</f>
        <v>4</v>
      </c>
      <c r="R78" s="34" t="s">
        <v>257</v>
      </c>
    </row>
    <row r="79" spans="1:18" ht="15" thickBot="1" x14ac:dyDescent="0.4">
      <c r="A79" s="9"/>
      <c r="B79" s="9"/>
      <c r="C79" s="99"/>
      <c r="D79" s="99"/>
      <c r="E79" s="99"/>
      <c r="F79" s="99"/>
      <c r="G79" s="99"/>
      <c r="H79" s="99"/>
      <c r="I79" s="99"/>
      <c r="J79" s="99"/>
      <c r="K79" s="99"/>
      <c r="L79" s="99"/>
      <c r="M79" s="99"/>
      <c r="N79" s="99"/>
      <c r="O79" s="29"/>
      <c r="P79" s="29"/>
      <c r="Q79" s="29"/>
      <c r="R79" s="29"/>
    </row>
    <row r="80" spans="1:18" ht="15" thickBot="1" x14ac:dyDescent="0.4">
      <c r="A80" s="108" t="s">
        <v>43</v>
      </c>
      <c r="B80" s="109"/>
      <c r="C80" s="97"/>
      <c r="D80" s="97"/>
      <c r="E80" s="97"/>
      <c r="F80" s="97"/>
      <c r="G80" s="97"/>
      <c r="H80" s="97"/>
      <c r="I80" s="97"/>
      <c r="J80" s="97"/>
      <c r="K80" s="97"/>
      <c r="L80" s="97"/>
      <c r="M80" s="97"/>
      <c r="N80" s="97"/>
      <c r="O80" s="34"/>
      <c r="P80" s="34"/>
      <c r="Q80" s="34"/>
      <c r="R80" s="34"/>
    </row>
    <row r="81" spans="1:18" x14ac:dyDescent="0.35">
      <c r="A81" s="6">
        <v>75</v>
      </c>
      <c r="B81" s="6" t="s">
        <v>40</v>
      </c>
      <c r="C81" s="98"/>
      <c r="D81" s="98"/>
      <c r="E81" s="98"/>
      <c r="F81" s="98"/>
      <c r="G81" s="98"/>
      <c r="H81" s="98"/>
      <c r="I81" s="98"/>
      <c r="J81" s="98"/>
      <c r="K81" s="98"/>
      <c r="L81" s="98"/>
      <c r="M81" s="98"/>
      <c r="N81" s="98"/>
      <c r="O81" s="28"/>
      <c r="P81" s="28"/>
      <c r="Q81" s="28"/>
      <c r="R81" s="28"/>
    </row>
    <row r="82" spans="1:18" x14ac:dyDescent="0.35">
      <c r="A82" s="7"/>
      <c r="B82" s="7" t="s">
        <v>3</v>
      </c>
      <c r="C82" s="97" t="s">
        <v>234</v>
      </c>
      <c r="D82" s="97" t="s">
        <v>234</v>
      </c>
      <c r="E82" s="97" t="s">
        <v>234</v>
      </c>
      <c r="F82" s="97" t="s">
        <v>234</v>
      </c>
      <c r="G82" s="97" t="s">
        <v>232</v>
      </c>
      <c r="H82" s="97" t="s">
        <v>232</v>
      </c>
      <c r="I82" s="97" t="s">
        <v>234</v>
      </c>
      <c r="J82" s="97" t="s">
        <v>234</v>
      </c>
      <c r="K82" s="97" t="s">
        <v>233</v>
      </c>
      <c r="L82" s="97" t="s">
        <v>234</v>
      </c>
      <c r="M82" s="97" t="s">
        <v>234</v>
      </c>
      <c r="N82" s="97" t="s">
        <v>233</v>
      </c>
      <c r="O82" s="34">
        <f>COUNTIF(C82:N82,"Yes")</f>
        <v>2</v>
      </c>
      <c r="P82" s="34">
        <f>COUNTIF(C82:N82,"No")</f>
        <v>2</v>
      </c>
      <c r="Q82" s="34">
        <f>COUNTIF(C82:N82, "Insufficient evidence")</f>
        <v>8</v>
      </c>
      <c r="R82" s="34" t="s">
        <v>257</v>
      </c>
    </row>
    <row r="83" spans="1:18" ht="15" thickBot="1" x14ac:dyDescent="0.4">
      <c r="A83" s="9"/>
      <c r="B83" s="9"/>
      <c r="C83" s="99"/>
      <c r="D83" s="99"/>
      <c r="E83" s="99"/>
      <c r="F83" s="99"/>
      <c r="G83" s="99"/>
      <c r="H83" s="99"/>
      <c r="I83" s="99"/>
      <c r="J83" s="99"/>
      <c r="K83" s="99"/>
      <c r="L83" s="99"/>
      <c r="M83" s="99"/>
      <c r="N83" s="99"/>
      <c r="O83" s="29"/>
      <c r="P83" s="29"/>
      <c r="Q83" s="29"/>
      <c r="R83" s="29"/>
    </row>
    <row r="84" spans="1:18" ht="15" thickBot="1" x14ac:dyDescent="0.4">
      <c r="A84" s="110" t="s">
        <v>87</v>
      </c>
      <c r="B84" s="111"/>
      <c r="C84" s="97"/>
      <c r="D84" s="97"/>
      <c r="E84" s="97"/>
      <c r="F84" s="97"/>
      <c r="G84" s="97"/>
      <c r="H84" s="97"/>
      <c r="I84" s="97"/>
      <c r="J84" s="97"/>
      <c r="K84" s="97"/>
      <c r="L84" s="97"/>
      <c r="M84" s="97"/>
      <c r="N84" s="97"/>
      <c r="O84" s="34"/>
      <c r="P84" s="34"/>
      <c r="Q84" s="34"/>
      <c r="R84" s="34"/>
    </row>
    <row r="85" spans="1:18" x14ac:dyDescent="0.35">
      <c r="A85" s="3">
        <v>78</v>
      </c>
      <c r="B85" s="3" t="s">
        <v>88</v>
      </c>
      <c r="C85" s="98"/>
      <c r="D85" s="98"/>
      <c r="E85" s="98"/>
      <c r="F85" s="98"/>
      <c r="G85" s="98"/>
      <c r="H85" s="98"/>
      <c r="I85" s="98"/>
      <c r="J85" s="98"/>
      <c r="K85" s="98"/>
      <c r="L85" s="98"/>
      <c r="M85" s="98"/>
      <c r="N85" s="98"/>
      <c r="O85" s="28"/>
      <c r="P85" s="28"/>
      <c r="Q85" s="28"/>
      <c r="R85" s="28"/>
    </row>
    <row r="86" spans="1:18" x14ac:dyDescent="0.35">
      <c r="A86" s="1"/>
      <c r="B86" s="1" t="s">
        <v>134</v>
      </c>
      <c r="C86" s="97" t="s">
        <v>234</v>
      </c>
      <c r="D86" s="97" t="s">
        <v>232</v>
      </c>
      <c r="E86" s="97" t="s">
        <v>232</v>
      </c>
      <c r="F86" s="97" t="s">
        <v>232</v>
      </c>
      <c r="G86" s="97" t="s">
        <v>234</v>
      </c>
      <c r="H86" s="97" t="s">
        <v>234</v>
      </c>
      <c r="I86" s="97" t="s">
        <v>234</v>
      </c>
      <c r="J86" s="97" t="s">
        <v>234</v>
      </c>
      <c r="K86" s="97" t="s">
        <v>234</v>
      </c>
      <c r="L86" s="97" t="s">
        <v>234</v>
      </c>
      <c r="M86" s="97" t="s">
        <v>232</v>
      </c>
      <c r="N86" s="97" t="s">
        <v>234</v>
      </c>
      <c r="O86" s="34">
        <f>COUNTIF(C86:N86,"Yes")</f>
        <v>4</v>
      </c>
      <c r="P86" s="34">
        <f>COUNTIF(C86:N86,"No")</f>
        <v>0</v>
      </c>
      <c r="Q86" s="34">
        <f>COUNTIF(C86:N86, "Insufficient evidence")</f>
        <v>8</v>
      </c>
      <c r="R86" s="34" t="s">
        <v>257</v>
      </c>
    </row>
    <row r="87" spans="1:18" ht="15" thickBot="1" x14ac:dyDescent="0.4">
      <c r="A87" s="4"/>
      <c r="B87" s="4"/>
      <c r="C87" s="99"/>
      <c r="D87" s="99"/>
      <c r="E87" s="99"/>
      <c r="F87" s="99"/>
      <c r="G87" s="99"/>
      <c r="H87" s="99"/>
      <c r="I87" s="99"/>
      <c r="J87" s="99"/>
      <c r="K87" s="99"/>
      <c r="L87" s="99"/>
      <c r="M87" s="99"/>
      <c r="N87" s="99"/>
      <c r="O87" s="29"/>
      <c r="P87" s="29"/>
      <c r="Q87" s="29"/>
      <c r="R87" s="29"/>
    </row>
    <row r="88" spans="1:18" x14ac:dyDescent="0.35">
      <c r="A88" s="3">
        <v>80</v>
      </c>
      <c r="B88" s="3" t="s">
        <v>129</v>
      </c>
      <c r="C88" s="97"/>
      <c r="D88" s="97"/>
      <c r="E88" s="97"/>
      <c r="F88" s="97"/>
      <c r="G88" s="97"/>
      <c r="H88" s="97"/>
      <c r="I88" s="97"/>
      <c r="J88" s="97"/>
      <c r="K88" s="97"/>
      <c r="L88" s="97"/>
      <c r="M88" s="97"/>
      <c r="N88" s="97"/>
      <c r="O88" s="34"/>
      <c r="P88" s="34"/>
      <c r="Q88" s="34"/>
      <c r="R88" s="34"/>
    </row>
    <row r="89" spans="1:18" x14ac:dyDescent="0.35">
      <c r="A89" s="1"/>
      <c r="B89" s="1" t="s">
        <v>3</v>
      </c>
      <c r="C89" s="97" t="s">
        <v>234</v>
      </c>
      <c r="D89" s="97" t="s">
        <v>232</v>
      </c>
      <c r="E89" s="97" t="s">
        <v>232</v>
      </c>
      <c r="F89" s="97" t="s">
        <v>234</v>
      </c>
      <c r="G89" s="97" t="s">
        <v>234</v>
      </c>
      <c r="H89" s="97" t="s">
        <v>232</v>
      </c>
      <c r="I89" s="97" t="s">
        <v>234</v>
      </c>
      <c r="J89" s="97" t="s">
        <v>234</v>
      </c>
      <c r="K89" s="97" t="s">
        <v>234</v>
      </c>
      <c r="L89" s="97" t="s">
        <v>234</v>
      </c>
      <c r="M89" s="97" t="s">
        <v>232</v>
      </c>
      <c r="N89" s="97" t="s">
        <v>234</v>
      </c>
      <c r="O89" s="34">
        <f>COUNTIF(C89:N89,"Yes")</f>
        <v>4</v>
      </c>
      <c r="P89" s="34">
        <f>COUNTIF(C89:N89,"No")</f>
        <v>0</v>
      </c>
      <c r="Q89" s="34">
        <f>COUNTIF(C89:N89, "Insufficient evidence")</f>
        <v>8</v>
      </c>
      <c r="R89" s="34" t="s">
        <v>257</v>
      </c>
    </row>
    <row r="90" spans="1:18" ht="15" thickBot="1" x14ac:dyDescent="0.4">
      <c r="A90" s="4"/>
      <c r="B90" s="4"/>
      <c r="C90" s="97"/>
      <c r="D90" s="97"/>
      <c r="E90" s="97"/>
      <c r="F90" s="97"/>
      <c r="G90" s="97"/>
      <c r="H90" s="97"/>
      <c r="I90" s="97"/>
      <c r="J90" s="97"/>
      <c r="K90" s="97"/>
      <c r="L90" s="97"/>
      <c r="M90" s="97"/>
      <c r="N90" s="97"/>
      <c r="O90" s="34"/>
      <c r="P90" s="34"/>
      <c r="Q90" s="34"/>
      <c r="R90" s="34"/>
    </row>
    <row r="91" spans="1:18" ht="15" thickBot="1" x14ac:dyDescent="0.4">
      <c r="A91" s="110" t="s">
        <v>91</v>
      </c>
      <c r="B91" s="111"/>
      <c r="C91" s="100"/>
      <c r="D91" s="100"/>
      <c r="E91" s="100"/>
      <c r="F91" s="100"/>
      <c r="G91" s="100"/>
      <c r="H91" s="100"/>
      <c r="I91" s="100"/>
      <c r="J91" s="100"/>
      <c r="K91" s="100"/>
      <c r="L91" s="100"/>
      <c r="M91" s="100"/>
      <c r="N91" s="100"/>
      <c r="O91" s="86"/>
      <c r="P91" s="86"/>
      <c r="Q91" s="86"/>
      <c r="R91" s="86"/>
    </row>
    <row r="92" spans="1:18" x14ac:dyDescent="0.35">
      <c r="A92" s="2">
        <v>83</v>
      </c>
      <c r="B92" s="2" t="s">
        <v>188</v>
      </c>
      <c r="C92" s="97"/>
      <c r="D92" s="97"/>
      <c r="E92" s="97"/>
      <c r="F92" s="97"/>
      <c r="G92" s="97"/>
      <c r="H92" s="97"/>
      <c r="I92" s="97"/>
      <c r="J92" s="97"/>
      <c r="K92" s="97"/>
      <c r="L92" s="97"/>
      <c r="M92" s="97"/>
      <c r="N92" s="97"/>
      <c r="O92" s="34"/>
      <c r="P92" s="34"/>
      <c r="Q92" s="34"/>
      <c r="R92" s="34"/>
    </row>
    <row r="93" spans="1:18" x14ac:dyDescent="0.35">
      <c r="A93" s="1"/>
      <c r="B93" s="1" t="s">
        <v>3</v>
      </c>
      <c r="C93" s="97" t="s">
        <v>234</v>
      </c>
      <c r="D93" s="97" t="s">
        <v>232</v>
      </c>
      <c r="E93" s="97" t="s">
        <v>232</v>
      </c>
      <c r="F93" s="97" t="s">
        <v>234</v>
      </c>
      <c r="G93" s="97" t="s">
        <v>234</v>
      </c>
      <c r="H93" s="97" t="s">
        <v>232</v>
      </c>
      <c r="I93" s="97" t="s">
        <v>234</v>
      </c>
      <c r="J93" s="97" t="s">
        <v>234</v>
      </c>
      <c r="K93" s="97" t="s">
        <v>234</v>
      </c>
      <c r="L93" s="97" t="s">
        <v>234</v>
      </c>
      <c r="M93" s="97" t="s">
        <v>232</v>
      </c>
      <c r="N93" s="97" t="s">
        <v>234</v>
      </c>
      <c r="O93" s="34">
        <f>COUNTIF(C93:N93,"Yes")</f>
        <v>4</v>
      </c>
      <c r="P93" s="34">
        <f>COUNTIF(C93:N93,"No")</f>
        <v>0</v>
      </c>
      <c r="Q93" s="34">
        <f>COUNTIF(C93:N93, "Insufficient evidence")</f>
        <v>8</v>
      </c>
      <c r="R93" s="34" t="s">
        <v>257</v>
      </c>
    </row>
    <row r="94" spans="1:18" ht="15" thickBot="1" x14ac:dyDescent="0.4">
      <c r="A94" s="4"/>
      <c r="B94" s="4"/>
      <c r="C94" s="97"/>
      <c r="D94" s="97"/>
      <c r="E94" s="97"/>
      <c r="F94" s="97"/>
      <c r="G94" s="97"/>
      <c r="H94" s="97"/>
      <c r="I94" s="97"/>
      <c r="J94" s="97"/>
      <c r="K94" s="97"/>
      <c r="L94" s="97"/>
      <c r="M94" s="97"/>
      <c r="N94" s="97"/>
      <c r="O94" s="34"/>
      <c r="P94" s="34"/>
      <c r="Q94" s="34"/>
      <c r="R94" s="34"/>
    </row>
    <row r="95" spans="1:18" ht="15" thickBot="1" x14ac:dyDescent="0.4">
      <c r="A95" s="108" t="s">
        <v>45</v>
      </c>
      <c r="B95" s="109"/>
      <c r="C95" s="100"/>
      <c r="D95" s="100"/>
      <c r="E95" s="100"/>
      <c r="F95" s="100"/>
      <c r="G95" s="100"/>
      <c r="H95" s="100"/>
      <c r="I95" s="100"/>
      <c r="J95" s="100"/>
      <c r="K95" s="100"/>
      <c r="L95" s="100"/>
      <c r="M95" s="100"/>
      <c r="N95" s="100"/>
      <c r="O95" s="86"/>
      <c r="P95" s="86"/>
      <c r="Q95" s="86"/>
      <c r="R95" s="86"/>
    </row>
    <row r="96" spans="1:18" x14ac:dyDescent="0.35">
      <c r="A96" s="6">
        <v>91</v>
      </c>
      <c r="B96" s="6" t="s">
        <v>39</v>
      </c>
      <c r="C96" s="97"/>
      <c r="D96" s="97"/>
      <c r="E96" s="97"/>
      <c r="F96" s="97"/>
      <c r="G96" s="97"/>
      <c r="H96" s="97"/>
      <c r="I96" s="97"/>
      <c r="J96" s="97"/>
      <c r="K96" s="97"/>
      <c r="L96" s="97"/>
      <c r="M96" s="97"/>
      <c r="N96" s="97"/>
      <c r="O96" s="34"/>
      <c r="P96" s="34"/>
      <c r="Q96" s="34"/>
      <c r="R96" s="34"/>
    </row>
    <row r="97" spans="1:18" x14ac:dyDescent="0.35">
      <c r="A97" s="7"/>
      <c r="B97" s="7" t="s">
        <v>134</v>
      </c>
      <c r="C97" s="97" t="s">
        <v>234</v>
      </c>
      <c r="D97" s="97" t="s">
        <v>234</v>
      </c>
      <c r="E97" s="97" t="s">
        <v>233</v>
      </c>
      <c r="F97" s="97" t="s">
        <v>233</v>
      </c>
      <c r="G97" s="97" t="s">
        <v>233</v>
      </c>
      <c r="H97" s="97" t="s">
        <v>234</v>
      </c>
      <c r="I97" s="97" t="s">
        <v>234</v>
      </c>
      <c r="J97" s="97" t="s">
        <v>233</v>
      </c>
      <c r="K97" s="97" t="s">
        <v>233</v>
      </c>
      <c r="L97" s="97" t="s">
        <v>234</v>
      </c>
      <c r="M97" s="97" t="s">
        <v>234</v>
      </c>
      <c r="N97" s="97" t="s">
        <v>234</v>
      </c>
      <c r="O97" s="34">
        <f>COUNTIF(C97:N97,"Yes")</f>
        <v>0</v>
      </c>
      <c r="P97" s="34">
        <f>COUNTIF(C97:N97,"No")</f>
        <v>5</v>
      </c>
      <c r="Q97" s="34">
        <f>COUNTIF(C97:N97, "Insufficient evidence")</f>
        <v>7</v>
      </c>
      <c r="R97" s="34" t="s">
        <v>257</v>
      </c>
    </row>
    <row r="98" spans="1:18" x14ac:dyDescent="0.35">
      <c r="A98" s="7"/>
      <c r="B98" s="7" t="s">
        <v>3</v>
      </c>
      <c r="C98" s="97" t="s">
        <v>234</v>
      </c>
      <c r="D98" s="97" t="s">
        <v>234</v>
      </c>
      <c r="E98" s="97" t="s">
        <v>233</v>
      </c>
      <c r="F98" s="97" t="s">
        <v>233</v>
      </c>
      <c r="G98" s="97" t="s">
        <v>233</v>
      </c>
      <c r="H98" s="97" t="s">
        <v>234</v>
      </c>
      <c r="I98" s="97" t="s">
        <v>234</v>
      </c>
      <c r="J98" s="97" t="s">
        <v>233</v>
      </c>
      <c r="K98" s="97" t="s">
        <v>233</v>
      </c>
      <c r="L98" s="97" t="s">
        <v>234</v>
      </c>
      <c r="M98" s="97" t="s">
        <v>234</v>
      </c>
      <c r="N98" s="97" t="s">
        <v>234</v>
      </c>
      <c r="O98" s="34">
        <f>COUNTIF(C98:N98,"Yes")</f>
        <v>0</v>
      </c>
      <c r="P98" s="34">
        <f>COUNTIF(C98:N98,"No")</f>
        <v>5</v>
      </c>
      <c r="Q98" s="34">
        <f>COUNTIF(C98:N98, "Insufficient evidence")</f>
        <v>7</v>
      </c>
      <c r="R98" s="34" t="s">
        <v>257</v>
      </c>
    </row>
    <row r="99" spans="1:18" ht="15" thickBot="1" x14ac:dyDescent="0.4">
      <c r="A99" s="7"/>
      <c r="B99" s="7"/>
      <c r="C99" s="97"/>
      <c r="D99" s="97"/>
      <c r="E99" s="97"/>
      <c r="F99" s="97"/>
      <c r="G99" s="97"/>
      <c r="H99" s="97"/>
      <c r="I99" s="97"/>
      <c r="J99" s="97"/>
      <c r="K99" s="97"/>
      <c r="L99" s="97"/>
      <c r="M99" s="97"/>
      <c r="N99" s="97"/>
      <c r="O99" s="34"/>
      <c r="P99" s="34"/>
      <c r="Q99" s="34"/>
      <c r="R99" s="34"/>
    </row>
    <row r="100" spans="1:18" ht="15" thickBot="1" x14ac:dyDescent="0.4">
      <c r="A100" s="108" t="s">
        <v>46</v>
      </c>
      <c r="B100" s="109"/>
      <c r="C100" s="100"/>
      <c r="D100" s="100"/>
      <c r="E100" s="100"/>
      <c r="F100" s="100"/>
      <c r="G100" s="100"/>
      <c r="H100" s="100"/>
      <c r="I100" s="100"/>
      <c r="J100" s="100"/>
      <c r="K100" s="100"/>
      <c r="L100" s="100"/>
      <c r="M100" s="100"/>
      <c r="N100" s="100"/>
      <c r="O100" s="86"/>
      <c r="P100" s="86"/>
      <c r="Q100" s="86"/>
      <c r="R100" s="86"/>
    </row>
    <row r="101" spans="1:18" x14ac:dyDescent="0.35">
      <c r="A101" s="8">
        <v>92</v>
      </c>
      <c r="B101" s="8" t="s">
        <v>47</v>
      </c>
      <c r="C101" s="97" t="s">
        <v>234</v>
      </c>
      <c r="D101" s="97" t="s">
        <v>232</v>
      </c>
      <c r="E101" s="97" t="s">
        <v>234</v>
      </c>
      <c r="F101" s="97" t="s">
        <v>234</v>
      </c>
      <c r="G101" s="97" t="s">
        <v>232</v>
      </c>
      <c r="H101" s="97" t="s">
        <v>234</v>
      </c>
      <c r="I101" s="97" t="s">
        <v>234</v>
      </c>
      <c r="J101" s="97" t="s">
        <v>234</v>
      </c>
      <c r="K101" s="97" t="s">
        <v>232</v>
      </c>
      <c r="L101" s="97" t="s">
        <v>232</v>
      </c>
      <c r="M101" s="97" t="s">
        <v>234</v>
      </c>
      <c r="N101" s="97" t="s">
        <v>234</v>
      </c>
      <c r="O101" s="34">
        <f>COUNTIF(C101:N101,"Yes")</f>
        <v>4</v>
      </c>
      <c r="P101" s="34">
        <f>COUNTIF(C101:N101,"No")</f>
        <v>0</v>
      </c>
      <c r="Q101" s="34">
        <f>COUNTIF(C101:N101, "Insufficient evidence")</f>
        <v>8</v>
      </c>
      <c r="R101" s="34" t="s">
        <v>257</v>
      </c>
    </row>
    <row r="102" spans="1:18" ht="15" thickBot="1" x14ac:dyDescent="0.4">
      <c r="A102" s="9"/>
      <c r="B102" s="9"/>
      <c r="C102" s="97"/>
      <c r="D102" s="97"/>
      <c r="E102" s="97"/>
      <c r="F102" s="97"/>
      <c r="G102" s="97"/>
      <c r="H102" s="97"/>
      <c r="I102" s="97"/>
      <c r="J102" s="97"/>
      <c r="K102" s="97"/>
      <c r="L102" s="97"/>
      <c r="M102" s="97"/>
      <c r="N102" s="97"/>
      <c r="O102" s="34"/>
      <c r="P102" s="34"/>
      <c r="Q102" s="34"/>
      <c r="R102" s="34"/>
    </row>
    <row r="103" spans="1:18" ht="15" thickBot="1" x14ac:dyDescent="0.4">
      <c r="A103" s="106" t="s">
        <v>51</v>
      </c>
      <c r="B103" s="107"/>
      <c r="C103" s="98"/>
      <c r="D103" s="98"/>
      <c r="E103" s="98"/>
      <c r="F103" s="98"/>
      <c r="G103" s="98"/>
      <c r="H103" s="98"/>
      <c r="I103" s="98"/>
      <c r="J103" s="98"/>
      <c r="K103" s="98"/>
      <c r="L103" s="98"/>
      <c r="M103" s="98"/>
      <c r="N103" s="98"/>
      <c r="O103" s="28"/>
      <c r="P103" s="28"/>
      <c r="Q103" s="28"/>
      <c r="R103" s="28"/>
    </row>
    <row r="104" spans="1:18" ht="15" thickBot="1" x14ac:dyDescent="0.4">
      <c r="A104" s="108" t="s">
        <v>92</v>
      </c>
      <c r="B104" s="109"/>
      <c r="C104" s="99"/>
      <c r="D104" s="99"/>
      <c r="E104" s="99"/>
      <c r="F104" s="99"/>
      <c r="G104" s="99"/>
      <c r="H104" s="99"/>
      <c r="I104" s="99"/>
      <c r="J104" s="99"/>
      <c r="K104" s="99"/>
      <c r="L104" s="99"/>
      <c r="M104" s="99"/>
      <c r="N104" s="99"/>
      <c r="O104" s="29"/>
      <c r="P104" s="29"/>
      <c r="Q104" s="29"/>
      <c r="R104" s="29"/>
    </row>
    <row r="105" spans="1:18" x14ac:dyDescent="0.35">
      <c r="A105" s="6">
        <v>94</v>
      </c>
      <c r="B105" s="6" t="s">
        <v>93</v>
      </c>
      <c r="C105" s="97"/>
      <c r="D105" s="97"/>
      <c r="E105" s="97"/>
      <c r="F105" s="97"/>
      <c r="G105" s="97"/>
      <c r="H105" s="97"/>
      <c r="I105" s="97"/>
      <c r="J105" s="97"/>
      <c r="K105" s="97"/>
      <c r="L105" s="97"/>
      <c r="M105" s="97"/>
      <c r="N105" s="97"/>
      <c r="O105" s="34"/>
      <c r="P105" s="34"/>
      <c r="Q105" s="34"/>
      <c r="R105" s="34"/>
    </row>
    <row r="106" spans="1:18" x14ac:dyDescent="0.35">
      <c r="A106" s="7"/>
      <c r="B106" s="7" t="s">
        <v>3</v>
      </c>
      <c r="C106" s="97" t="s">
        <v>233</v>
      </c>
      <c r="D106" s="97" t="s">
        <v>233</v>
      </c>
      <c r="E106" s="97" t="s">
        <v>233</v>
      </c>
      <c r="F106" s="97" t="s">
        <v>233</v>
      </c>
      <c r="G106" s="97" t="s">
        <v>234</v>
      </c>
      <c r="H106" s="97" t="s">
        <v>233</v>
      </c>
      <c r="I106" s="97" t="s">
        <v>234</v>
      </c>
      <c r="J106" s="97" t="s">
        <v>233</v>
      </c>
      <c r="K106" s="97" t="s">
        <v>234</v>
      </c>
      <c r="L106" s="97" t="s">
        <v>234</v>
      </c>
      <c r="M106" s="97" t="s">
        <v>233</v>
      </c>
      <c r="N106" s="97" t="s">
        <v>233</v>
      </c>
      <c r="O106" s="34">
        <f>COUNTIF(C106:N106,"Yes")</f>
        <v>0</v>
      </c>
      <c r="P106" s="34">
        <f>COUNTIF(C106:N106,"No")</f>
        <v>8</v>
      </c>
      <c r="Q106" s="34">
        <f>COUNTIF(C106:N106, "Insufficient evidence")</f>
        <v>4</v>
      </c>
      <c r="R106" s="34" t="s">
        <v>257</v>
      </c>
    </row>
    <row r="107" spans="1:18" ht="17.399999999999999" customHeight="1" thickBot="1" x14ac:dyDescent="0.4">
      <c r="A107" s="9"/>
      <c r="B107" s="9"/>
      <c r="C107" s="97"/>
      <c r="D107" s="97"/>
      <c r="E107" s="97"/>
      <c r="F107" s="97"/>
      <c r="G107" s="97"/>
      <c r="H107" s="97"/>
      <c r="I107" s="97"/>
      <c r="J107" s="97"/>
      <c r="K107" s="97"/>
      <c r="L107" s="97"/>
      <c r="M107" s="97"/>
      <c r="N107" s="97"/>
      <c r="O107" s="34"/>
      <c r="P107" s="34"/>
      <c r="Q107" s="34"/>
      <c r="R107" s="34"/>
    </row>
    <row r="108" spans="1:18" x14ac:dyDescent="0.35">
      <c r="A108" s="8">
        <v>97</v>
      </c>
      <c r="B108" s="8" t="s">
        <v>96</v>
      </c>
      <c r="C108" s="98"/>
      <c r="D108" s="98"/>
      <c r="E108" s="98"/>
      <c r="F108" s="98"/>
      <c r="G108" s="98"/>
      <c r="H108" s="98"/>
      <c r="I108" s="98"/>
      <c r="J108" s="98"/>
      <c r="K108" s="98"/>
      <c r="L108" s="98"/>
      <c r="M108" s="98"/>
      <c r="N108" s="98"/>
      <c r="O108" s="28"/>
      <c r="P108" s="28"/>
      <c r="Q108" s="28"/>
      <c r="R108" s="28"/>
    </row>
    <row r="109" spans="1:18" x14ac:dyDescent="0.35">
      <c r="A109" s="7"/>
      <c r="B109" s="7" t="s">
        <v>3</v>
      </c>
      <c r="C109" s="97" t="s">
        <v>233</v>
      </c>
      <c r="D109" s="97" t="s">
        <v>233</v>
      </c>
      <c r="E109" s="97" t="s">
        <v>233</v>
      </c>
      <c r="F109" s="97" t="s">
        <v>233</v>
      </c>
      <c r="G109" s="97" t="s">
        <v>234</v>
      </c>
      <c r="H109" s="97" t="s">
        <v>233</v>
      </c>
      <c r="I109" s="97" t="s">
        <v>234</v>
      </c>
      <c r="J109" s="97" t="s">
        <v>233</v>
      </c>
      <c r="K109" s="97" t="s">
        <v>234</v>
      </c>
      <c r="L109" s="97" t="s">
        <v>234</v>
      </c>
      <c r="M109" s="97" t="s">
        <v>233</v>
      </c>
      <c r="N109" s="97" t="s">
        <v>233</v>
      </c>
      <c r="O109" s="34">
        <f>COUNTIF(C109:N109,"Yes")</f>
        <v>0</v>
      </c>
      <c r="P109" s="34">
        <f>COUNTIF(C109:N109,"No")</f>
        <v>8</v>
      </c>
      <c r="Q109" s="34">
        <f>COUNTIF(C109:N109, "Insufficient evidence")</f>
        <v>4</v>
      </c>
      <c r="R109" s="34" t="s">
        <v>257</v>
      </c>
    </row>
    <row r="110" spans="1:18" ht="15" thickBot="1" x14ac:dyDescent="0.4">
      <c r="A110" s="9"/>
      <c r="B110" s="9"/>
      <c r="C110" s="99"/>
      <c r="D110" s="99"/>
      <c r="E110" s="99"/>
      <c r="F110" s="99"/>
      <c r="G110" s="99"/>
      <c r="H110" s="99"/>
      <c r="I110" s="99"/>
      <c r="J110" s="99"/>
      <c r="K110" s="99"/>
      <c r="L110" s="99"/>
      <c r="M110" s="99"/>
      <c r="N110" s="99"/>
      <c r="O110" s="29"/>
      <c r="P110" s="29"/>
      <c r="Q110" s="29"/>
      <c r="R110" s="29"/>
    </row>
    <row r="111" spans="1:18" ht="15" thickBot="1" x14ac:dyDescent="0.4">
      <c r="A111" s="108" t="s">
        <v>34</v>
      </c>
      <c r="B111" s="109"/>
      <c r="C111" s="97"/>
      <c r="D111" s="97"/>
      <c r="E111" s="97"/>
      <c r="F111" s="97"/>
      <c r="G111" s="97"/>
      <c r="H111" s="97"/>
      <c r="I111" s="97"/>
      <c r="J111" s="97"/>
      <c r="K111" s="97"/>
      <c r="L111" s="97"/>
      <c r="M111" s="97"/>
      <c r="N111" s="97"/>
      <c r="O111" s="34"/>
      <c r="P111" s="34"/>
      <c r="Q111" s="34"/>
      <c r="R111" s="34"/>
    </row>
    <row r="112" spans="1:18" x14ac:dyDescent="0.35">
      <c r="A112" s="27">
        <v>99</v>
      </c>
      <c r="B112" s="2" t="s">
        <v>193</v>
      </c>
      <c r="C112" s="98"/>
      <c r="D112" s="98"/>
      <c r="E112" s="98"/>
      <c r="F112" s="98"/>
      <c r="G112" s="98"/>
      <c r="H112" s="98"/>
      <c r="I112" s="98"/>
      <c r="J112" s="98"/>
      <c r="K112" s="98"/>
      <c r="L112" s="98"/>
      <c r="M112" s="98"/>
      <c r="N112" s="98"/>
      <c r="O112" s="28"/>
      <c r="P112" s="28"/>
      <c r="Q112" s="28"/>
      <c r="R112" s="28"/>
    </row>
    <row r="113" spans="1:18" x14ac:dyDescent="0.35">
      <c r="A113" s="10"/>
      <c r="B113" s="1" t="s">
        <v>117</v>
      </c>
      <c r="C113" s="97" t="s">
        <v>234</v>
      </c>
      <c r="D113" s="97" t="s">
        <v>233</v>
      </c>
      <c r="E113" s="97" t="s">
        <v>233</v>
      </c>
      <c r="F113" s="97" t="s">
        <v>233</v>
      </c>
      <c r="G113" s="97" t="s">
        <v>233</v>
      </c>
      <c r="H113" s="97" t="s">
        <v>234</v>
      </c>
      <c r="I113" s="97" t="s">
        <v>234</v>
      </c>
      <c r="J113" s="97" t="s">
        <v>234</v>
      </c>
      <c r="K113" s="97" t="s">
        <v>233</v>
      </c>
      <c r="L113" s="97" t="s">
        <v>234</v>
      </c>
      <c r="M113" s="97" t="s">
        <v>233</v>
      </c>
      <c r="N113" s="97" t="s">
        <v>234</v>
      </c>
      <c r="O113" s="34">
        <f>COUNTIF(C113:N113,"Yes")</f>
        <v>0</v>
      </c>
      <c r="P113" s="34">
        <f>COUNTIF(C113:N113,"No")</f>
        <v>6</v>
      </c>
      <c r="Q113" s="34">
        <f>COUNTIF(C113:N113, "Insufficient evidence")</f>
        <v>6</v>
      </c>
      <c r="R113" s="34" t="s">
        <v>257</v>
      </c>
    </row>
    <row r="114" spans="1:18" x14ac:dyDescent="0.35">
      <c r="A114" s="10"/>
      <c r="B114" s="1" t="s">
        <v>195</v>
      </c>
      <c r="C114" s="97" t="s">
        <v>234</v>
      </c>
      <c r="D114" s="97" t="s">
        <v>233</v>
      </c>
      <c r="E114" s="97" t="s">
        <v>233</v>
      </c>
      <c r="F114" s="97" t="s">
        <v>233</v>
      </c>
      <c r="G114" s="97" t="s">
        <v>233</v>
      </c>
      <c r="H114" s="97" t="s">
        <v>234</v>
      </c>
      <c r="I114" s="97" t="s">
        <v>233</v>
      </c>
      <c r="J114" s="97" t="s">
        <v>234</v>
      </c>
      <c r="K114" s="97" t="s">
        <v>233</v>
      </c>
      <c r="L114" s="97" t="s">
        <v>234</v>
      </c>
      <c r="M114" s="97" t="s">
        <v>233</v>
      </c>
      <c r="N114" s="97" t="s">
        <v>221</v>
      </c>
      <c r="O114" s="34">
        <f>COUNTIF(C114:N114,"Yes")</f>
        <v>0</v>
      </c>
      <c r="P114" s="34">
        <f>COUNTIF(C114:N114,"No")</f>
        <v>8</v>
      </c>
      <c r="Q114" s="34">
        <f>COUNTIF(C114:N114, "Insufficient evidence")</f>
        <v>4</v>
      </c>
      <c r="R114" s="34" t="s">
        <v>257</v>
      </c>
    </row>
    <row r="115" spans="1:18" ht="15" thickBot="1" x14ac:dyDescent="0.4">
      <c r="A115" s="10"/>
      <c r="B115" s="9"/>
      <c r="C115" s="99"/>
      <c r="D115" s="99"/>
      <c r="E115" s="99"/>
      <c r="F115" s="99"/>
      <c r="G115" s="99"/>
      <c r="H115" s="99"/>
      <c r="I115" s="99"/>
      <c r="J115" s="99"/>
      <c r="K115" s="99"/>
      <c r="L115" s="99"/>
      <c r="M115" s="99"/>
      <c r="N115" s="99"/>
      <c r="O115" s="29"/>
      <c r="P115" s="29"/>
      <c r="Q115" s="29"/>
      <c r="R115" s="29"/>
    </row>
    <row r="116" spans="1:18" ht="15" thickBot="1" x14ac:dyDescent="0.4">
      <c r="A116" s="108" t="s">
        <v>54</v>
      </c>
      <c r="B116" s="109"/>
      <c r="C116" s="97"/>
      <c r="D116" s="97"/>
      <c r="E116" s="97"/>
      <c r="F116" s="97"/>
      <c r="G116" s="97"/>
      <c r="H116" s="97"/>
      <c r="I116" s="97"/>
      <c r="J116" s="97"/>
      <c r="K116" s="97"/>
      <c r="L116" s="97"/>
      <c r="M116" s="97"/>
      <c r="N116" s="97"/>
      <c r="O116" s="34"/>
      <c r="P116" s="34"/>
      <c r="Q116" s="34"/>
      <c r="R116" s="34"/>
    </row>
    <row r="117" spans="1:18" x14ac:dyDescent="0.35">
      <c r="A117" s="6">
        <v>100</v>
      </c>
      <c r="B117" s="6" t="s">
        <v>196</v>
      </c>
      <c r="C117" s="98"/>
      <c r="D117" s="98"/>
      <c r="E117" s="98"/>
      <c r="F117" s="98"/>
      <c r="G117" s="98"/>
      <c r="H117" s="98"/>
      <c r="I117" s="98"/>
      <c r="J117" s="98"/>
      <c r="K117" s="98"/>
      <c r="L117" s="98"/>
      <c r="M117" s="98"/>
      <c r="N117" s="98"/>
      <c r="O117" s="28"/>
      <c r="P117" s="28"/>
      <c r="Q117" s="28"/>
      <c r="R117" s="28"/>
    </row>
    <row r="118" spans="1:18" x14ac:dyDescent="0.35">
      <c r="A118" s="7"/>
      <c r="B118" s="7" t="s">
        <v>134</v>
      </c>
      <c r="C118" s="97" t="s">
        <v>234</v>
      </c>
      <c r="D118" s="97" t="s">
        <v>234</v>
      </c>
      <c r="E118" s="97" t="s">
        <v>234</v>
      </c>
      <c r="F118" s="97" t="s">
        <v>233</v>
      </c>
      <c r="G118" s="97" t="s">
        <v>234</v>
      </c>
      <c r="H118" s="97" t="s">
        <v>233</v>
      </c>
      <c r="I118" s="97" t="s">
        <v>233</v>
      </c>
      <c r="J118" s="97" t="s">
        <v>233</v>
      </c>
      <c r="K118" s="97" t="s">
        <v>234</v>
      </c>
      <c r="L118" s="97" t="s">
        <v>234</v>
      </c>
      <c r="M118" s="97" t="s">
        <v>233</v>
      </c>
      <c r="N118" s="97" t="s">
        <v>234</v>
      </c>
      <c r="O118" s="34">
        <f>COUNTIF(C118:N118,"Yes")</f>
        <v>0</v>
      </c>
      <c r="P118" s="34">
        <f>COUNTIF(C118:N118,"No")</f>
        <v>5</v>
      </c>
      <c r="Q118" s="34">
        <f>COUNTIF(C118:N118, "Insufficient evidence")</f>
        <v>7</v>
      </c>
      <c r="R118" s="34" t="s">
        <v>257</v>
      </c>
    </row>
    <row r="119" spans="1:18" ht="15" thickBot="1" x14ac:dyDescent="0.4">
      <c r="A119" s="7"/>
      <c r="B119" s="7" t="s">
        <v>3</v>
      </c>
      <c r="C119" s="99" t="s">
        <v>234</v>
      </c>
      <c r="D119" s="99" t="s">
        <v>234</v>
      </c>
      <c r="E119" s="99" t="s">
        <v>234</v>
      </c>
      <c r="F119" s="99" t="s">
        <v>233</v>
      </c>
      <c r="G119" s="99" t="s">
        <v>234</v>
      </c>
      <c r="H119" s="99" t="s">
        <v>233</v>
      </c>
      <c r="I119" s="99" t="s">
        <v>233</v>
      </c>
      <c r="J119" s="99" t="s">
        <v>233</v>
      </c>
      <c r="K119" s="99" t="s">
        <v>234</v>
      </c>
      <c r="L119" s="99" t="s">
        <v>234</v>
      </c>
      <c r="M119" s="99" t="s">
        <v>233</v>
      </c>
      <c r="N119" s="99" t="s">
        <v>234</v>
      </c>
      <c r="O119" s="29">
        <f>COUNTIF(C119:N119,"Yes")</f>
        <v>0</v>
      </c>
      <c r="P119" s="29">
        <f>COUNTIF(C119:N119,"No")</f>
        <v>5</v>
      </c>
      <c r="Q119" s="29">
        <f>COUNTIF(C119:N119, "Insufficient evidence")</f>
        <v>7</v>
      </c>
      <c r="R119" s="29" t="s">
        <v>257</v>
      </c>
    </row>
    <row r="120" spans="1:18" ht="15" thickBot="1" x14ac:dyDescent="0.4">
      <c r="A120" s="9"/>
      <c r="B120" s="9"/>
      <c r="C120" s="97"/>
      <c r="D120" s="97"/>
      <c r="E120" s="97"/>
      <c r="F120" s="97"/>
      <c r="G120" s="97"/>
      <c r="H120" s="97"/>
      <c r="I120" s="97"/>
      <c r="J120" s="97"/>
      <c r="K120" s="97"/>
      <c r="L120" s="97"/>
      <c r="M120" s="97"/>
      <c r="N120" s="97"/>
      <c r="O120" s="34"/>
      <c r="P120" s="34"/>
      <c r="Q120" s="34"/>
      <c r="R120" s="34"/>
    </row>
    <row r="121" spans="1:18" ht="15" thickBot="1" x14ac:dyDescent="0.4">
      <c r="A121" s="108" t="s">
        <v>1</v>
      </c>
      <c r="B121" s="109"/>
      <c r="C121" s="100"/>
      <c r="D121" s="100"/>
      <c r="E121" s="100"/>
      <c r="F121" s="100"/>
      <c r="G121" s="100"/>
      <c r="H121" s="100"/>
      <c r="I121" s="100"/>
      <c r="J121" s="100"/>
      <c r="K121" s="100"/>
      <c r="L121" s="100"/>
      <c r="M121" s="100"/>
      <c r="N121" s="100"/>
      <c r="O121" s="86"/>
      <c r="P121" s="86"/>
      <c r="Q121" s="86"/>
      <c r="R121" s="86"/>
    </row>
    <row r="122" spans="1:18" x14ac:dyDescent="0.35">
      <c r="A122" s="27">
        <v>104</v>
      </c>
      <c r="B122" s="2" t="s">
        <v>200</v>
      </c>
      <c r="C122" s="97"/>
      <c r="D122" s="97"/>
      <c r="E122" s="97"/>
      <c r="F122" s="97"/>
      <c r="G122" s="97"/>
      <c r="H122" s="97"/>
      <c r="I122" s="97"/>
      <c r="J122" s="97"/>
      <c r="K122" s="97"/>
      <c r="L122" s="97"/>
      <c r="M122" s="97"/>
      <c r="N122" s="97"/>
      <c r="O122" s="34"/>
      <c r="P122" s="34"/>
      <c r="Q122" s="34"/>
      <c r="R122" s="34"/>
    </row>
    <row r="123" spans="1:18" x14ac:dyDescent="0.35">
      <c r="A123" s="10"/>
      <c r="B123" s="1" t="s">
        <v>120</v>
      </c>
      <c r="C123" s="97" t="s">
        <v>234</v>
      </c>
      <c r="D123" s="97" t="s">
        <v>233</v>
      </c>
      <c r="E123" s="97" t="s">
        <v>233</v>
      </c>
      <c r="F123" s="97" t="s">
        <v>233</v>
      </c>
      <c r="G123" s="97" t="s">
        <v>233</v>
      </c>
      <c r="H123" s="97" t="s">
        <v>233</v>
      </c>
      <c r="I123" s="97" t="s">
        <v>234</v>
      </c>
      <c r="J123" s="97" t="s">
        <v>234</v>
      </c>
      <c r="K123" s="97" t="s">
        <v>233</v>
      </c>
      <c r="L123" s="97" t="s">
        <v>234</v>
      </c>
      <c r="M123" s="97" t="s">
        <v>233</v>
      </c>
      <c r="N123" s="97" t="s">
        <v>233</v>
      </c>
      <c r="O123" s="34">
        <f>COUNTIF(C123:N123,"Yes")</f>
        <v>0</v>
      </c>
      <c r="P123" s="34">
        <f>COUNTIF(C123:N123,"No")</f>
        <v>8</v>
      </c>
      <c r="Q123" s="34">
        <f>COUNTIF(C123:N123, "Insufficient evidence")</f>
        <v>4</v>
      </c>
      <c r="R123" s="34" t="s">
        <v>257</v>
      </c>
    </row>
    <row r="124" spans="1:18" ht="15" thickBot="1" x14ac:dyDescent="0.4">
      <c r="A124" s="54"/>
      <c r="B124" s="9"/>
      <c r="C124" s="97"/>
      <c r="D124" s="97"/>
      <c r="E124" s="97"/>
      <c r="F124" s="97"/>
      <c r="G124" s="97"/>
      <c r="H124" s="97"/>
      <c r="I124" s="97"/>
      <c r="J124" s="97"/>
      <c r="K124" s="97"/>
      <c r="L124" s="97"/>
      <c r="M124" s="97"/>
      <c r="N124" s="97"/>
      <c r="O124" s="34"/>
      <c r="P124" s="34"/>
      <c r="Q124" s="34"/>
      <c r="R124" s="34"/>
    </row>
    <row r="125" spans="1:18" ht="15" thickBot="1" x14ac:dyDescent="0.4">
      <c r="A125" s="106" t="s">
        <v>55</v>
      </c>
      <c r="B125" s="107"/>
      <c r="C125" s="100"/>
      <c r="D125" s="100"/>
      <c r="E125" s="100"/>
      <c r="F125" s="100"/>
      <c r="G125" s="100"/>
      <c r="H125" s="100"/>
      <c r="I125" s="100"/>
      <c r="J125" s="100"/>
      <c r="K125" s="100"/>
      <c r="L125" s="100"/>
      <c r="M125" s="100"/>
      <c r="N125" s="100"/>
      <c r="O125" s="86"/>
      <c r="P125" s="86"/>
      <c r="Q125" s="86"/>
      <c r="R125" s="86"/>
    </row>
    <row r="126" spans="1:18" ht="15" thickBot="1" x14ac:dyDescent="0.4">
      <c r="A126" s="108" t="s">
        <v>76</v>
      </c>
      <c r="B126" s="109"/>
      <c r="C126" s="100"/>
      <c r="D126" s="100"/>
      <c r="E126" s="100"/>
      <c r="F126" s="100"/>
      <c r="G126" s="100"/>
      <c r="H126" s="100"/>
      <c r="I126" s="100"/>
      <c r="J126" s="100"/>
      <c r="K126" s="100"/>
      <c r="L126" s="100"/>
      <c r="M126" s="100"/>
      <c r="N126" s="100"/>
      <c r="O126" s="86"/>
      <c r="P126" s="86"/>
      <c r="Q126" s="86"/>
      <c r="R126" s="86"/>
    </row>
    <row r="127" spans="1:18" x14ac:dyDescent="0.35">
      <c r="A127" s="8">
        <v>112</v>
      </c>
      <c r="B127" s="8" t="s">
        <v>227</v>
      </c>
      <c r="C127" s="98"/>
      <c r="D127" s="98"/>
      <c r="E127" s="98"/>
      <c r="F127" s="98"/>
      <c r="G127" s="98"/>
      <c r="H127" s="98"/>
      <c r="I127" s="98"/>
      <c r="J127" s="98"/>
      <c r="K127" s="98"/>
      <c r="L127" s="98"/>
      <c r="M127" s="98"/>
      <c r="N127" s="98"/>
      <c r="O127" s="28"/>
      <c r="P127" s="28"/>
      <c r="Q127" s="28"/>
      <c r="R127" s="28"/>
    </row>
    <row r="128" spans="1:18" x14ac:dyDescent="0.35">
      <c r="A128" s="7"/>
      <c r="B128" s="7" t="s">
        <v>216</v>
      </c>
      <c r="C128" s="97" t="s">
        <v>232</v>
      </c>
      <c r="D128" s="97" t="s">
        <v>232</v>
      </c>
      <c r="E128" s="97"/>
      <c r="F128" s="97"/>
      <c r="G128" s="97" t="s">
        <v>232</v>
      </c>
      <c r="H128" s="97" t="s">
        <v>232</v>
      </c>
      <c r="I128" s="97" t="s">
        <v>232</v>
      </c>
      <c r="J128" s="97"/>
      <c r="K128" s="97"/>
      <c r="L128" s="97"/>
      <c r="M128" s="97"/>
      <c r="N128" s="97" t="s">
        <v>232</v>
      </c>
      <c r="O128" s="34">
        <f>COUNTIF(C128:N128,"Yes")</f>
        <v>6</v>
      </c>
      <c r="P128" s="34">
        <f>COUNTIF(C128:N128,"No")</f>
        <v>0</v>
      </c>
      <c r="Q128" s="34">
        <f>COUNTIF(C128:N128, "Insufficient evidence")</f>
        <v>0</v>
      </c>
      <c r="R128" s="34" t="s">
        <v>257</v>
      </c>
    </row>
    <row r="129" spans="1:19" x14ac:dyDescent="0.35">
      <c r="A129" s="7"/>
      <c r="B129" s="7" t="s">
        <v>217</v>
      </c>
      <c r="C129" s="97"/>
      <c r="D129" s="97"/>
      <c r="E129" s="97" t="s">
        <v>232</v>
      </c>
      <c r="F129" s="97" t="s">
        <v>232</v>
      </c>
      <c r="G129" s="97"/>
      <c r="H129" s="97"/>
      <c r="I129" s="97"/>
      <c r="J129" s="97" t="s">
        <v>232</v>
      </c>
      <c r="K129" s="97" t="s">
        <v>232</v>
      </c>
      <c r="L129" s="97" t="s">
        <v>232</v>
      </c>
      <c r="M129" s="97" t="s">
        <v>232</v>
      </c>
      <c r="N129" s="97"/>
      <c r="O129" s="34">
        <f>COUNTIF(C129:N129,"Yes")</f>
        <v>6</v>
      </c>
      <c r="P129" s="34">
        <f>COUNTIF(C129:N129,"No")</f>
        <v>0</v>
      </c>
      <c r="Q129" s="34">
        <f>COUNTIF(C129:N129, "Insufficient evidence")</f>
        <v>0</v>
      </c>
      <c r="R129" s="34"/>
    </row>
    <row r="130" spans="1:19" ht="15" thickBot="1" x14ac:dyDescent="0.4">
      <c r="A130" s="7"/>
      <c r="B130" s="7"/>
      <c r="C130" s="99"/>
      <c r="D130" s="99"/>
      <c r="E130" s="99"/>
      <c r="F130" s="99"/>
      <c r="G130" s="99"/>
      <c r="H130" s="99"/>
      <c r="I130" s="99"/>
      <c r="J130" s="99"/>
      <c r="K130" s="99"/>
      <c r="L130" s="99"/>
      <c r="M130" s="99"/>
      <c r="N130" s="99"/>
      <c r="O130" s="29"/>
      <c r="P130" s="29"/>
      <c r="Q130" s="29"/>
      <c r="R130" s="29"/>
    </row>
    <row r="131" spans="1:19" ht="15" thickBot="1" x14ac:dyDescent="0.4">
      <c r="A131" s="106" t="s">
        <v>77</v>
      </c>
      <c r="B131" s="107"/>
      <c r="C131" s="97"/>
      <c r="D131" s="97"/>
      <c r="E131" s="97"/>
      <c r="F131" s="97"/>
      <c r="G131" s="97"/>
      <c r="H131" s="97"/>
      <c r="I131" s="97"/>
      <c r="J131" s="97"/>
      <c r="K131" s="97"/>
      <c r="L131" s="97"/>
      <c r="M131" s="97"/>
      <c r="N131" s="97"/>
      <c r="O131" s="34"/>
      <c r="P131" s="34"/>
      <c r="Q131" s="34"/>
      <c r="R131" s="34"/>
    </row>
    <row r="132" spans="1:19" ht="15" thickBot="1" x14ac:dyDescent="0.4">
      <c r="A132" s="108" t="s">
        <v>81</v>
      </c>
      <c r="B132" s="109"/>
      <c r="C132" s="100"/>
      <c r="D132" s="100"/>
      <c r="E132" s="100"/>
      <c r="F132" s="100"/>
      <c r="G132" s="100"/>
      <c r="H132" s="100"/>
      <c r="I132" s="100"/>
      <c r="J132" s="100"/>
      <c r="K132" s="100"/>
      <c r="L132" s="100"/>
      <c r="M132" s="100"/>
      <c r="N132" s="100"/>
      <c r="O132" s="86"/>
      <c r="P132" s="86"/>
      <c r="Q132" s="86"/>
      <c r="R132" s="86"/>
    </row>
    <row r="133" spans="1:19" x14ac:dyDescent="0.35">
      <c r="A133" s="8">
        <v>113</v>
      </c>
      <c r="B133" s="8" t="s">
        <v>78</v>
      </c>
      <c r="C133" s="97"/>
      <c r="D133" s="97"/>
      <c r="E133" s="97"/>
      <c r="F133" s="97"/>
      <c r="G133" s="97"/>
      <c r="H133" s="97"/>
      <c r="I133" s="97"/>
      <c r="J133" s="97"/>
      <c r="K133" s="97"/>
      <c r="L133" s="97"/>
      <c r="M133" s="97"/>
      <c r="N133" s="97"/>
      <c r="O133" s="34"/>
      <c r="P133" s="34"/>
      <c r="Q133" s="34"/>
      <c r="R133" s="34"/>
    </row>
    <row r="134" spans="1:19" x14ac:dyDescent="0.35">
      <c r="A134" s="7"/>
      <c r="B134" s="7" t="s">
        <v>3</v>
      </c>
      <c r="C134" s="97" t="s">
        <v>233</v>
      </c>
      <c r="D134" s="97" t="s">
        <v>233</v>
      </c>
      <c r="E134" s="97" t="s">
        <v>233</v>
      </c>
      <c r="F134" s="97" t="s">
        <v>233</v>
      </c>
      <c r="G134" s="97" t="s">
        <v>234</v>
      </c>
      <c r="H134" s="97" t="s">
        <v>233</v>
      </c>
      <c r="I134" s="97" t="s">
        <v>234</v>
      </c>
      <c r="J134" s="97" t="s">
        <v>233</v>
      </c>
      <c r="K134" s="97" t="s">
        <v>234</v>
      </c>
      <c r="L134" s="97" t="s">
        <v>234</v>
      </c>
      <c r="M134" s="97" t="s">
        <v>233</v>
      </c>
      <c r="N134" s="97" t="s">
        <v>233</v>
      </c>
      <c r="O134" s="34">
        <f>COUNTIF(C134:N134,"Yes")</f>
        <v>0</v>
      </c>
      <c r="P134" s="34">
        <f>COUNTIF(C134:N134,"No")</f>
        <v>8</v>
      </c>
      <c r="Q134" s="34">
        <f>COUNTIF(C134:N134, "Insufficient evidence")</f>
        <v>4</v>
      </c>
      <c r="R134" s="34" t="s">
        <v>257</v>
      </c>
    </row>
    <row r="135" spans="1:19" ht="15" thickBot="1" x14ac:dyDescent="0.4">
      <c r="A135" s="9"/>
      <c r="B135" s="9"/>
      <c r="C135" s="99"/>
      <c r="D135" s="99"/>
      <c r="E135" s="99"/>
      <c r="F135" s="99"/>
      <c r="G135" s="99"/>
      <c r="H135" s="99"/>
      <c r="I135" s="99"/>
      <c r="J135" s="99"/>
      <c r="K135" s="99"/>
      <c r="L135" s="99"/>
      <c r="M135" s="99"/>
      <c r="N135" s="99"/>
      <c r="O135" s="29"/>
      <c r="P135" s="29"/>
      <c r="Q135" s="29"/>
      <c r="R135" s="29"/>
    </row>
    <row r="136" spans="1:19" x14ac:dyDescent="0.35">
      <c r="R136" s="38"/>
    </row>
    <row r="138" spans="1:19" x14ac:dyDescent="0.35">
      <c r="B138" s="112" t="s">
        <v>249</v>
      </c>
    </row>
    <row r="139" spans="1:19" x14ac:dyDescent="0.35">
      <c r="B139" s="112"/>
    </row>
    <row r="140" spans="1:19" ht="15" thickBot="1" x14ac:dyDescent="0.4"/>
    <row r="141" spans="1:19" ht="15" thickBot="1" x14ac:dyDescent="0.4">
      <c r="A141" s="124" cm="1">
        <f t="array" aca="1" ref="A141" ca="1">+A141:A141:S146</f>
        <v>0</v>
      </c>
      <c r="B141" s="125"/>
      <c r="C141" s="128" t="s">
        <v>250</v>
      </c>
      <c r="D141" s="129"/>
      <c r="E141" s="129"/>
      <c r="F141" s="129"/>
      <c r="G141" s="129"/>
      <c r="H141" s="129"/>
      <c r="I141" s="129"/>
      <c r="J141" s="129"/>
      <c r="K141" s="129"/>
      <c r="L141" s="129"/>
      <c r="M141" s="129"/>
      <c r="N141" s="130"/>
      <c r="O141" s="131" t="s">
        <v>251</v>
      </c>
      <c r="P141" s="132"/>
      <c r="Q141" s="132"/>
      <c r="R141" s="132"/>
      <c r="S141" s="132"/>
    </row>
    <row r="142" spans="1:19" ht="15" thickBot="1" x14ac:dyDescent="0.4">
      <c r="A142" s="126"/>
      <c r="B142" s="127"/>
      <c r="C142" s="135">
        <v>1</v>
      </c>
      <c r="D142" s="135">
        <v>2</v>
      </c>
      <c r="E142" s="135">
        <v>3</v>
      </c>
      <c r="F142" s="135">
        <v>4</v>
      </c>
      <c r="G142" s="135">
        <v>5</v>
      </c>
      <c r="H142" s="135">
        <v>6</v>
      </c>
      <c r="I142" s="135">
        <v>7</v>
      </c>
      <c r="J142" s="135">
        <v>8</v>
      </c>
      <c r="K142" s="135">
        <v>9</v>
      </c>
      <c r="L142" s="135">
        <v>10</v>
      </c>
      <c r="M142" s="135">
        <v>11</v>
      </c>
      <c r="N142" s="135">
        <v>12</v>
      </c>
      <c r="O142" s="133"/>
      <c r="P142" s="134"/>
      <c r="Q142" s="134"/>
      <c r="R142" s="134"/>
      <c r="S142" s="134"/>
    </row>
    <row r="143" spans="1:19" ht="15" thickBot="1" x14ac:dyDescent="0.4">
      <c r="A143" s="138" t="s">
        <v>218</v>
      </c>
      <c r="B143" s="120" t="s">
        <v>0</v>
      </c>
      <c r="C143" s="136"/>
      <c r="D143" s="136"/>
      <c r="E143" s="136"/>
      <c r="F143" s="136"/>
      <c r="G143" s="136"/>
      <c r="H143" s="136"/>
      <c r="I143" s="136"/>
      <c r="J143" s="136"/>
      <c r="K143" s="136"/>
      <c r="L143" s="136"/>
      <c r="M143" s="136"/>
      <c r="N143" s="136"/>
      <c r="O143" s="58" t="s">
        <v>228</v>
      </c>
      <c r="P143" s="59" t="s">
        <v>229</v>
      </c>
      <c r="Q143" s="58" t="s">
        <v>252</v>
      </c>
      <c r="R143" s="60" t="s">
        <v>231</v>
      </c>
      <c r="S143" s="61" t="s">
        <v>253</v>
      </c>
    </row>
    <row r="144" spans="1:19" ht="21.5" customHeight="1" thickBot="1" x14ac:dyDescent="0.4">
      <c r="A144" s="139"/>
      <c r="B144" s="121"/>
      <c r="C144" s="137"/>
      <c r="D144" s="137"/>
      <c r="E144" s="137"/>
      <c r="F144" s="137"/>
      <c r="G144" s="137"/>
      <c r="H144" s="137"/>
      <c r="I144" s="137"/>
      <c r="J144" s="137"/>
      <c r="K144" s="137"/>
      <c r="L144" s="137"/>
      <c r="M144" s="137"/>
      <c r="N144" s="137"/>
      <c r="O144" s="46"/>
      <c r="P144" s="62"/>
      <c r="Q144" s="46"/>
      <c r="R144" s="63"/>
      <c r="S144" s="63"/>
    </row>
    <row r="145" spans="1:19" ht="15" thickBot="1" x14ac:dyDescent="0.4">
      <c r="A145" s="140" t="s">
        <v>16</v>
      </c>
      <c r="B145" s="141"/>
      <c r="C145" s="64"/>
      <c r="D145" s="65"/>
      <c r="E145" s="64"/>
      <c r="F145" s="65"/>
      <c r="G145" s="64"/>
      <c r="H145" s="65"/>
      <c r="I145" s="64"/>
      <c r="J145" s="65"/>
      <c r="K145" s="64"/>
      <c r="L145" s="65"/>
      <c r="M145" s="64"/>
      <c r="N145" s="65"/>
      <c r="O145" s="64"/>
      <c r="P145" s="65"/>
      <c r="Q145" s="64"/>
      <c r="R145" s="66"/>
      <c r="S145" s="66"/>
    </row>
    <row r="146" spans="1:19" ht="15" thickBot="1" x14ac:dyDescent="0.4">
      <c r="A146" s="147" t="s">
        <v>98</v>
      </c>
      <c r="B146" s="148"/>
      <c r="C146" s="46"/>
      <c r="D146" s="62"/>
      <c r="E146" s="46"/>
      <c r="F146" s="62"/>
      <c r="G146" s="46"/>
      <c r="H146" s="62"/>
      <c r="I146" s="46"/>
      <c r="J146" s="62"/>
      <c r="K146" s="46"/>
      <c r="L146" s="62"/>
      <c r="M146" s="46"/>
      <c r="N146" s="62"/>
      <c r="O146" s="46"/>
      <c r="P146" s="62"/>
      <c r="Q146" s="46"/>
      <c r="R146" s="63"/>
      <c r="S146" s="63"/>
    </row>
    <row r="147" spans="1:19" x14ac:dyDescent="0.35">
      <c r="A147" s="6">
        <v>3</v>
      </c>
      <c r="B147" s="70" t="s">
        <v>138</v>
      </c>
      <c r="C147" s="28"/>
      <c r="D147" s="67"/>
      <c r="E147" s="28"/>
      <c r="F147" s="67"/>
      <c r="G147" s="28"/>
      <c r="H147" s="67"/>
      <c r="I147" s="28"/>
      <c r="J147" s="67"/>
      <c r="K147" s="28"/>
      <c r="L147" s="67"/>
      <c r="M147" s="28"/>
      <c r="N147" s="67"/>
      <c r="O147" s="28"/>
      <c r="P147" s="67"/>
      <c r="Q147" s="28"/>
      <c r="R147" s="28"/>
      <c r="S147" s="68"/>
    </row>
    <row r="148" spans="1:19" x14ac:dyDescent="0.35">
      <c r="A148" s="7"/>
      <c r="B148" s="71" t="s">
        <v>3</v>
      </c>
      <c r="C148" s="34" t="s">
        <v>254</v>
      </c>
      <c r="D148" t="s">
        <v>243</v>
      </c>
      <c r="E148" s="34" t="s">
        <v>243</v>
      </c>
      <c r="F148" t="s">
        <v>254</v>
      </c>
      <c r="G148" s="34" t="s">
        <v>243</v>
      </c>
      <c r="H148" t="s">
        <v>254</v>
      </c>
      <c r="I148" s="34" t="s">
        <v>254</v>
      </c>
      <c r="J148" t="s">
        <v>243</v>
      </c>
      <c r="K148" s="34" t="s">
        <v>254</v>
      </c>
      <c r="L148" t="s">
        <v>254</v>
      </c>
      <c r="M148" s="34" t="s">
        <v>254</v>
      </c>
      <c r="N148" t="s">
        <v>243</v>
      </c>
      <c r="O148" s="34">
        <v>5</v>
      </c>
      <c r="P148">
        <v>0</v>
      </c>
      <c r="Q148" s="34">
        <v>7</v>
      </c>
      <c r="R148" s="34" t="s">
        <v>257</v>
      </c>
      <c r="S148" s="69" t="s">
        <v>256</v>
      </c>
    </row>
    <row r="149" spans="1:19" ht="15" thickBot="1" x14ac:dyDescent="0.4">
      <c r="A149" s="9"/>
      <c r="B149" s="72"/>
      <c r="C149" s="29"/>
      <c r="D149" s="73"/>
      <c r="E149" s="29"/>
      <c r="F149" s="73"/>
      <c r="G149" s="29"/>
      <c r="H149" s="73"/>
      <c r="I149" s="29"/>
      <c r="J149" s="73"/>
      <c r="K149" s="29"/>
      <c r="L149" s="73"/>
      <c r="M149" s="29"/>
      <c r="N149" s="73"/>
      <c r="O149" s="29"/>
      <c r="P149" s="73"/>
      <c r="Q149" s="29"/>
      <c r="R149" s="29"/>
      <c r="S149" s="74"/>
    </row>
    <row r="150" spans="1:19" ht="15" thickBot="1" x14ac:dyDescent="0.4">
      <c r="A150" s="142" t="s">
        <v>99</v>
      </c>
      <c r="B150" s="143"/>
      <c r="C150" s="46"/>
      <c r="D150" s="62"/>
      <c r="E150" s="46"/>
      <c r="F150" s="62"/>
      <c r="G150" s="46"/>
      <c r="H150" s="62"/>
      <c r="I150" s="46"/>
      <c r="J150" s="62"/>
      <c r="K150" s="46"/>
      <c r="L150" s="62"/>
      <c r="M150" s="46"/>
      <c r="N150" s="62"/>
      <c r="O150" s="46"/>
      <c r="P150" s="62"/>
      <c r="Q150" s="46"/>
      <c r="R150" s="75"/>
      <c r="S150" s="75"/>
    </row>
    <row r="151" spans="1:19" x14ac:dyDescent="0.35">
      <c r="A151" s="6">
        <v>9</v>
      </c>
      <c r="B151" s="6" t="s">
        <v>166</v>
      </c>
      <c r="C151" s="28"/>
      <c r="D151" s="67"/>
      <c r="E151" s="28"/>
      <c r="F151" s="67"/>
      <c r="G151" s="28"/>
      <c r="H151" s="67"/>
      <c r="I151" s="28"/>
      <c r="J151" s="67"/>
      <c r="K151" s="28"/>
      <c r="L151" s="67"/>
      <c r="M151" s="28"/>
      <c r="N151" s="67"/>
      <c r="O151" s="28"/>
      <c r="P151" s="67"/>
      <c r="Q151" s="28"/>
      <c r="R151" s="68"/>
      <c r="S151" s="28"/>
    </row>
    <row r="152" spans="1:19" x14ac:dyDescent="0.35">
      <c r="A152" s="7"/>
      <c r="B152" s="7" t="s">
        <v>3</v>
      </c>
      <c r="C152" s="34" t="s">
        <v>254</v>
      </c>
      <c r="D152" t="s">
        <v>243</v>
      </c>
      <c r="E152" s="34" t="s">
        <v>243</v>
      </c>
      <c r="F152" t="s">
        <v>254</v>
      </c>
      <c r="G152" s="34" t="s">
        <v>254</v>
      </c>
      <c r="H152" t="s">
        <v>254</v>
      </c>
      <c r="I152" s="34" t="s">
        <v>254</v>
      </c>
      <c r="J152" t="s">
        <v>243</v>
      </c>
      <c r="K152" s="34" t="s">
        <v>254</v>
      </c>
      <c r="L152" t="s">
        <v>254</v>
      </c>
      <c r="M152" s="34" t="s">
        <v>254</v>
      </c>
      <c r="N152" t="s">
        <v>243</v>
      </c>
      <c r="O152" s="34">
        <v>4</v>
      </c>
      <c r="P152">
        <v>0</v>
      </c>
      <c r="Q152" s="34">
        <v>8</v>
      </c>
      <c r="R152" s="69" t="s">
        <v>257</v>
      </c>
      <c r="S152" s="34" t="s">
        <v>256</v>
      </c>
    </row>
    <row r="153" spans="1:19" ht="15" thickBot="1" x14ac:dyDescent="0.4">
      <c r="A153" s="9"/>
      <c r="B153" s="4"/>
      <c r="C153" s="29"/>
      <c r="D153" s="73"/>
      <c r="E153" s="29"/>
      <c r="F153" s="73"/>
      <c r="G153" s="29"/>
      <c r="H153" s="73"/>
      <c r="I153" s="29"/>
      <c r="J153" s="73"/>
      <c r="K153" s="29"/>
      <c r="L153" s="73"/>
      <c r="M153" s="29"/>
      <c r="N153" s="73"/>
      <c r="O153" s="29"/>
      <c r="P153" s="73"/>
      <c r="Q153" s="29"/>
      <c r="R153" s="74"/>
      <c r="S153" s="29"/>
    </row>
    <row r="154" spans="1:19" x14ac:dyDescent="0.35">
      <c r="A154" s="6">
        <v>10</v>
      </c>
      <c r="B154" s="70" t="s">
        <v>258</v>
      </c>
      <c r="C154" s="28"/>
      <c r="D154" s="67"/>
      <c r="E154" s="28"/>
      <c r="F154" s="67"/>
      <c r="G154" s="28"/>
      <c r="H154" s="67"/>
      <c r="I154" s="28"/>
      <c r="J154" s="67"/>
      <c r="K154" s="28"/>
      <c r="L154" s="67"/>
      <c r="M154" s="28"/>
      <c r="N154" s="67"/>
      <c r="O154" s="28"/>
      <c r="P154" s="67"/>
      <c r="Q154" s="28"/>
      <c r="R154" s="68"/>
      <c r="S154" s="28"/>
    </row>
    <row r="155" spans="1:19" ht="72.5" x14ac:dyDescent="0.35">
      <c r="A155" s="7"/>
      <c r="B155" s="71" t="s">
        <v>134</v>
      </c>
      <c r="C155" t="s">
        <v>243</v>
      </c>
      <c r="D155" t="s">
        <v>243</v>
      </c>
      <c r="E155" s="34" t="s">
        <v>243</v>
      </c>
      <c r="F155" t="s">
        <v>243</v>
      </c>
      <c r="G155" s="34" t="s">
        <v>254</v>
      </c>
      <c r="H155" t="s">
        <v>254</v>
      </c>
      <c r="I155" s="34" t="s">
        <v>254</v>
      </c>
      <c r="J155" t="s">
        <v>243</v>
      </c>
      <c r="K155" s="34" t="s">
        <v>254</v>
      </c>
      <c r="L155" t="s">
        <v>254</v>
      </c>
      <c r="M155" s="34" t="s">
        <v>254</v>
      </c>
      <c r="N155" t="s">
        <v>243</v>
      </c>
      <c r="O155" s="34">
        <v>6</v>
      </c>
      <c r="P155">
        <v>0</v>
      </c>
      <c r="Q155" s="34">
        <v>6</v>
      </c>
      <c r="R155" s="69" t="s">
        <v>257</v>
      </c>
      <c r="S155" s="76" t="s">
        <v>259</v>
      </c>
    </row>
    <row r="156" spans="1:19" ht="15" thickBot="1" x14ac:dyDescent="0.4">
      <c r="A156" s="9"/>
      <c r="B156" s="72"/>
      <c r="C156" s="29"/>
      <c r="D156" s="73"/>
      <c r="E156" s="29"/>
      <c r="F156" s="73"/>
      <c r="G156" s="29"/>
      <c r="H156" s="73"/>
      <c r="I156" s="29"/>
      <c r="J156" s="73"/>
      <c r="K156" s="29"/>
      <c r="L156" s="73" t="s">
        <v>260</v>
      </c>
      <c r="M156" s="29"/>
      <c r="N156" s="73"/>
      <c r="O156" s="29"/>
      <c r="P156" s="73"/>
      <c r="Q156" s="29"/>
      <c r="R156" s="74"/>
      <c r="S156" s="29"/>
    </row>
    <row r="157" spans="1:19" ht="15" thickBot="1" x14ac:dyDescent="0.4">
      <c r="A157" s="140" t="s">
        <v>4</v>
      </c>
      <c r="B157" s="144"/>
      <c r="C157" s="64"/>
      <c r="D157" s="65"/>
      <c r="E157" s="64"/>
      <c r="F157" s="65"/>
      <c r="G157" s="64"/>
      <c r="H157" s="65"/>
      <c r="I157" s="64"/>
      <c r="J157" s="65"/>
      <c r="K157" s="64"/>
      <c r="L157" s="65"/>
      <c r="M157" s="64"/>
      <c r="N157" s="65"/>
      <c r="O157" s="64"/>
      <c r="P157" s="65"/>
      <c r="Q157" s="64"/>
      <c r="R157" s="79"/>
      <c r="S157" s="79"/>
    </row>
    <row r="158" spans="1:19" ht="15" thickBot="1" x14ac:dyDescent="0.4">
      <c r="A158" s="142" t="s">
        <v>34</v>
      </c>
      <c r="B158" s="143"/>
      <c r="C158" s="46"/>
      <c r="D158" s="62"/>
      <c r="E158" s="46"/>
      <c r="F158" s="62"/>
      <c r="G158" s="46"/>
      <c r="H158" s="62"/>
      <c r="I158" s="46"/>
      <c r="J158" s="62"/>
      <c r="K158" s="46"/>
      <c r="L158" s="62"/>
      <c r="M158" s="46"/>
      <c r="N158" s="62"/>
      <c r="O158" s="46"/>
      <c r="P158" s="62"/>
      <c r="Q158" s="46"/>
      <c r="R158" s="63"/>
      <c r="S158" s="75"/>
    </row>
    <row r="159" spans="1:19" x14ac:dyDescent="0.35">
      <c r="A159" s="6">
        <v>71</v>
      </c>
      <c r="B159" s="6" t="s">
        <v>187</v>
      </c>
      <c r="C159" s="28"/>
      <c r="D159" s="67"/>
      <c r="E159" s="28"/>
      <c r="F159" s="67"/>
      <c r="G159" s="28"/>
      <c r="H159" s="67"/>
      <c r="I159" s="28"/>
      <c r="J159" s="67"/>
      <c r="K159" s="28"/>
      <c r="L159" s="67"/>
      <c r="M159" s="28"/>
      <c r="N159" s="67"/>
      <c r="O159" s="28"/>
      <c r="P159" s="67"/>
      <c r="Q159" s="28"/>
      <c r="R159" s="68"/>
      <c r="S159" s="28"/>
    </row>
    <row r="160" spans="1:19" ht="15" thickBot="1" x14ac:dyDescent="0.4">
      <c r="A160" s="9"/>
      <c r="B160" s="9" t="s">
        <v>27</v>
      </c>
      <c r="C160" s="29" t="s">
        <v>254</v>
      </c>
      <c r="D160" s="73" t="s">
        <v>275</v>
      </c>
      <c r="E160" s="29" t="s">
        <v>254</v>
      </c>
      <c r="F160" s="73" t="s">
        <v>254</v>
      </c>
      <c r="G160" s="29" t="s">
        <v>254</v>
      </c>
      <c r="H160" s="73" t="s">
        <v>243</v>
      </c>
      <c r="I160" s="29" t="s">
        <v>276</v>
      </c>
      <c r="J160" s="73" t="s">
        <v>277</v>
      </c>
      <c r="K160" s="29" t="s">
        <v>254</v>
      </c>
      <c r="L160" s="73" t="s">
        <v>254</v>
      </c>
      <c r="M160" s="29" t="s">
        <v>254</v>
      </c>
      <c r="N160" s="73" t="s">
        <v>278</v>
      </c>
      <c r="O160" s="29">
        <v>3</v>
      </c>
      <c r="P160" s="73">
        <v>0</v>
      </c>
      <c r="Q160" s="29">
        <v>9</v>
      </c>
      <c r="R160" s="74" t="s">
        <v>257</v>
      </c>
      <c r="S160" s="29" t="s">
        <v>256</v>
      </c>
    </row>
    <row r="161" spans="1:19" ht="15" thickBot="1" x14ac:dyDescent="0.4">
      <c r="A161" s="140" t="s">
        <v>2</v>
      </c>
      <c r="B161" s="141"/>
      <c r="C161" s="64"/>
      <c r="D161" s="65"/>
      <c r="E161" s="64"/>
      <c r="F161" s="65"/>
      <c r="G161" s="64"/>
      <c r="H161" s="65"/>
      <c r="I161" s="64"/>
      <c r="J161" s="65"/>
      <c r="K161" s="64"/>
      <c r="L161" s="65"/>
      <c r="M161" s="64"/>
      <c r="N161" s="65"/>
      <c r="O161" s="64"/>
      <c r="P161" s="65"/>
      <c r="Q161" s="64"/>
      <c r="R161" s="66"/>
      <c r="S161" s="66"/>
    </row>
    <row r="162" spans="1:19" ht="15" thickBot="1" x14ac:dyDescent="0.4">
      <c r="A162" s="147" t="s">
        <v>90</v>
      </c>
      <c r="B162" s="148"/>
      <c r="C162" s="46"/>
      <c r="D162" s="62"/>
      <c r="E162" s="46"/>
      <c r="F162" s="62"/>
      <c r="G162" s="46"/>
      <c r="H162" s="62"/>
      <c r="I162" s="46"/>
      <c r="J162" s="62"/>
      <c r="K162" s="46"/>
      <c r="L162" s="62"/>
      <c r="M162" s="46"/>
      <c r="N162" s="62"/>
      <c r="O162" s="46"/>
      <c r="P162" s="62"/>
      <c r="Q162" s="46"/>
      <c r="R162" s="63"/>
      <c r="S162" s="63"/>
    </row>
    <row r="163" spans="1:19" x14ac:dyDescent="0.35">
      <c r="A163" s="2">
        <v>82</v>
      </c>
      <c r="B163" s="92" t="s">
        <v>131</v>
      </c>
      <c r="C163" s="28"/>
      <c r="D163" s="67"/>
      <c r="E163" s="28"/>
      <c r="F163" s="67"/>
      <c r="G163" s="28"/>
      <c r="H163" s="67"/>
      <c r="I163" s="28"/>
      <c r="J163" s="67"/>
      <c r="K163" s="28"/>
      <c r="L163" s="67"/>
      <c r="M163" s="28"/>
      <c r="N163" s="67"/>
      <c r="O163" s="28"/>
      <c r="P163" s="67"/>
      <c r="Q163" s="28"/>
      <c r="R163" s="68"/>
      <c r="S163" s="28"/>
    </row>
    <row r="164" spans="1:19" x14ac:dyDescent="0.35">
      <c r="A164" s="1"/>
      <c r="B164" s="93" t="s">
        <v>3</v>
      </c>
      <c r="C164" s="34" t="s">
        <v>254</v>
      </c>
      <c r="D164" t="s">
        <v>243</v>
      </c>
      <c r="E164" s="34" t="s">
        <v>243</v>
      </c>
      <c r="F164" t="s">
        <v>243</v>
      </c>
      <c r="G164" s="34" t="s">
        <v>254</v>
      </c>
      <c r="H164" t="s">
        <v>254</v>
      </c>
      <c r="I164" s="34" t="s">
        <v>254</v>
      </c>
      <c r="J164" t="s">
        <v>254</v>
      </c>
      <c r="K164" s="34" t="s">
        <v>254</v>
      </c>
      <c r="L164" t="s">
        <v>254</v>
      </c>
      <c r="M164" s="34" t="s">
        <v>243</v>
      </c>
      <c r="N164" t="s">
        <v>243</v>
      </c>
      <c r="O164" s="34">
        <v>5</v>
      </c>
      <c r="P164">
        <v>0</v>
      </c>
      <c r="Q164" s="34">
        <v>7</v>
      </c>
      <c r="R164" s="69" t="s">
        <v>257</v>
      </c>
      <c r="S164" s="34" t="s">
        <v>256</v>
      </c>
    </row>
    <row r="165" spans="1:19" ht="15" thickBot="1" x14ac:dyDescent="0.4">
      <c r="A165" s="29"/>
      <c r="B165" s="73"/>
      <c r="C165" s="29"/>
      <c r="D165" s="73"/>
      <c r="E165" s="29"/>
      <c r="F165" s="73"/>
      <c r="G165" s="29"/>
      <c r="H165" s="73"/>
      <c r="I165" s="29"/>
      <c r="J165" s="73"/>
      <c r="K165" s="29"/>
      <c r="L165" s="73"/>
      <c r="M165" s="29"/>
      <c r="N165" s="73"/>
      <c r="O165" s="29"/>
      <c r="P165" s="73"/>
      <c r="Q165" s="29"/>
      <c r="R165" s="74"/>
      <c r="S165" s="29"/>
    </row>
  </sheetData>
  <mergeCells count="69">
    <mergeCell ref="A157:B157"/>
    <mergeCell ref="A158:B158"/>
    <mergeCell ref="A161:B161"/>
    <mergeCell ref="A162:B162"/>
    <mergeCell ref="A143:A144"/>
    <mergeCell ref="B143:B144"/>
    <mergeCell ref="A145:B145"/>
    <mergeCell ref="A146:B146"/>
    <mergeCell ref="A150:B150"/>
    <mergeCell ref="B138:B139"/>
    <mergeCell ref="A141:B142"/>
    <mergeCell ref="C141:N141"/>
    <mergeCell ref="O141:S142"/>
    <mergeCell ref="C142:C144"/>
    <mergeCell ref="D142:D144"/>
    <mergeCell ref="E142:E144"/>
    <mergeCell ref="F142:F144"/>
    <mergeCell ref="G142:G144"/>
    <mergeCell ref="H142:H144"/>
    <mergeCell ref="I142:I144"/>
    <mergeCell ref="J142:J144"/>
    <mergeCell ref="K142:K144"/>
    <mergeCell ref="L142:L144"/>
    <mergeCell ref="M142:M144"/>
    <mergeCell ref="N142:N144"/>
    <mergeCell ref="A32:B32"/>
    <mergeCell ref="B2:B3"/>
    <mergeCell ref="F6:F7"/>
    <mergeCell ref="G6:G7"/>
    <mergeCell ref="H6:H7"/>
    <mergeCell ref="D6:D7"/>
    <mergeCell ref="E6:E7"/>
    <mergeCell ref="I6:I7"/>
    <mergeCell ref="A25:B25"/>
    <mergeCell ref="O5:R5"/>
    <mergeCell ref="A33:B33"/>
    <mergeCell ref="J6:J7"/>
    <mergeCell ref="K6:K7"/>
    <mergeCell ref="L6:L7"/>
    <mergeCell ref="M6:M7"/>
    <mergeCell ref="A9:B9"/>
    <mergeCell ref="A12:B12"/>
    <mergeCell ref="A22:B22"/>
    <mergeCell ref="N6:N7"/>
    <mergeCell ref="A8:B8"/>
    <mergeCell ref="A6:A7"/>
    <mergeCell ref="B6:B7"/>
    <mergeCell ref="C6:C7"/>
    <mergeCell ref="A95:B95"/>
    <mergeCell ref="A41:B41"/>
    <mergeCell ref="A52:B52"/>
    <mergeCell ref="A59:B59"/>
    <mergeCell ref="A68:B68"/>
    <mergeCell ref="A71:B71"/>
    <mergeCell ref="A72:B72"/>
    <mergeCell ref="A80:B80"/>
    <mergeCell ref="A84:B84"/>
    <mergeCell ref="A91:B91"/>
    <mergeCell ref="A51:B51"/>
    <mergeCell ref="A125:B125"/>
    <mergeCell ref="A126:B126"/>
    <mergeCell ref="A131:B131"/>
    <mergeCell ref="A132:B132"/>
    <mergeCell ref="A100:B100"/>
    <mergeCell ref="A103:B103"/>
    <mergeCell ref="A104:B104"/>
    <mergeCell ref="A111:B111"/>
    <mergeCell ref="A116:B116"/>
    <mergeCell ref="A121:B121"/>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2">
        <x14:dataValidation type="list" allowBlank="1" showInputMessage="1" showErrorMessage="1" promptTitle="Please select one" prompt="New reply" xr:uid="{00000000-0002-0000-0500-000000000000}">
          <x14:formula1>
            <xm:f>'C:\Sport science\Post-doc\Other projects\Delphi study\Round 3\[Nitrate supplementation as an ergogenic aid - Round 3 Delphi statements - Moderator version.xlsx]Multiple Choices'!#REF!</xm:f>
          </x14:formula1>
          <xm:sqref>C11 C17 C20 C24 C27 C30 C35 C38:C39 C43 C49 C58 C60 C66 C78 C74:C75 C86 C89 C93 C106 C101 C97:C98 C109 C113:C114 C118:C119 C128:C129 C134 C14 C46 C54:C55 C63:C64 C69 C82 C123</xm:sqref>
        </x14:dataValidation>
        <x14:dataValidation type="list" allowBlank="1" showInputMessage="1" showErrorMessage="1" promptTitle="Please select one" prompt="New reply" xr:uid="{00000000-0002-0000-0500-000001000000}">
          <x14:formula1>
            <xm:f>'C:\Sport science\Post-doc\Other projects\Delphi study\Round 2 returned spreadsheets\[Andy Jones - Delphi Study Round 2 Statements_FINAL.xlsx]Multiple Choices'!#REF!</xm:f>
          </x14:formula1>
          <xm:sqref>D11 D17 D20 D24 D27 D30 D35 D38:D39 D43 D49 D58 D60 D66 D78 D74:D75 D86 D89 D93 D106 D101 D97:D98 D109 D113:D114 D118:D119 D128:D129 D134 D14 D46 D54:D55 D63:D64 D69 D82 D123</xm:sqref>
        </x14:dataValidation>
        <x14:dataValidation type="list" allowBlank="1" showInputMessage="1" showErrorMessage="1" promptTitle="Please select one" prompt="New reply" xr:uid="{00000000-0002-0000-0500-000002000000}">
          <x14:formula1>
            <xm:f>'C:\Sport science\Post-doc\Other projects\Delphi study\Round 2 returned spreadsheets\[Anni Vanhatalo - Delphi Study Round 2 Statements_FINAL.xlsx]Multiple Choices'!#REF!</xm:f>
          </x14:formula1>
          <xm:sqref>E11 E17 E20 E24 E27 E30 E35 E38:E39 E43 E49 E58 E60 E66 E78 E74:E75 E86 E89 E93 E106 E101 E97:E98 E109 E113:E114 E118:E119 E128:E129 E134 E14 E46 E54:E55 E63:E64 E69 E82 E123</xm:sqref>
        </x14:dataValidation>
        <x14:dataValidation type="list" allowBlank="1" showInputMessage="1" showErrorMessage="1" promptTitle="Please select one" prompt="New reply" xr:uid="{00000000-0002-0000-0500-000003000000}">
          <x14:formula1>
            <xm:f>'C:\Sport science\Post-doc\Other projects\Delphi study\Round 2 returned spreadsheets\[Chris Easton - Delphi Study Round 2 Statements_FINAL.xlsx]Multiple Choices'!#REF!</xm:f>
          </x14:formula1>
          <xm:sqref>F11 F17 F20 F24 F27 F30 F35 F38:F39 F43 F49 F58 F60 F66 F78 F74:F75 F86 F89 F93 F106 F101 F97:F98 F109 F113:F114 F118:F119 F128:F129 F134 F14 F46 F54:F55 F63:F64 F69 F82 F123</xm:sqref>
        </x14:dataValidation>
        <x14:dataValidation type="list" allowBlank="1" showInputMessage="1" showErrorMessage="1" promptTitle="Please select one" prompt="New reply" xr:uid="{00000000-0002-0000-0500-000004000000}">
          <x14:formula1>
            <xm:f>'C:\Sport science\Post-doc\Other projects\Delphi study\Round 2 returned spreadsheets\[Filip Larsen - Delphi Study Round 2 Statements_FINAL.xlsx]Multiple Choices'!#REF!</xm:f>
          </x14:formula1>
          <xm:sqref>G11 G17 G20 G24 G27 G30 G35 G38:G39 G43 G49 G58 G60 G66 G78 G74:G75 G86 G89 G93 G106 G101 G97:G98 G109 G113:G114 G118:G119 G128:G129 G134 G14 G46 G54:G55 G63:G64 G69 G82 G123</xm:sqref>
        </x14:dataValidation>
        <x14:dataValidation type="list" allowBlank="1" showInputMessage="1" showErrorMessage="1" promptTitle="Please select one" prompt="New reply" xr:uid="{00000000-0002-0000-0500-000005000000}">
          <x14:formula1>
            <xm:f>'C:\Sport science\Post-doc\Other projects\Delphi study\Round 2 returned spreadsheets\[Barbora Piknova - Delphi Study Round 2 Statements_Final.xlsx]Multiple Choices'!#REF!</xm:f>
          </x14:formula1>
          <xm:sqref>H11 H17 H20 H24 H27 H30 H35 H38:H39 H43 H49 H58 H60 H66 H78 H74:H75 H86 H89 H93 H106 H101 H97:H98 H109 H113:H114 H118:H119 H128:H129 H134 H14 H46 H54:H55 H63:H64 H69 H82 H123</xm:sqref>
        </x14:dataValidation>
        <x14:dataValidation type="list" allowBlank="1" showInputMessage="1" showErrorMessage="1" promptTitle="Please select one" prompt="New reply" xr:uid="{00000000-0002-0000-0500-000006000000}">
          <x14:formula1>
            <xm:f>'C:\Sport science\Post-doc\Other projects\Delphi study\Round 2 returned spreadsheets\[Pete Peeling - Delphi Study Round 2 Statements_FINAL.xlsx]Multiple Choices'!#REF!</xm:f>
          </x14:formula1>
          <xm:sqref>I11 I17 I20 I24 I27 I30 I35 I38:I39 I43 I49 I58 I60 I66 I78 I74:I75 I86 I89 I93 I106 I101 I97:I98 I109 I113:I114 I118:I119 I128:I129 I134 I14 I46 I54:I55 I63:I64 I69 I82 I123</xm:sqref>
        </x14:dataValidation>
        <x14:dataValidation type="list" allowBlank="1" showInputMessage="1" showErrorMessage="1" promptTitle="Please select one" prompt="New reply" xr:uid="{00000000-0002-0000-0500-000007000000}">
          <x14:formula1>
            <xm:f>'C:\Sport science\Post-doc\Other projects\Delphi study\Round 2 returned spreadsheets\[Kristin Jonvik - Delphi Study Round 2 Statements_FINAL.xlsx]Multiple Choices'!#REF!</xm:f>
          </x14:formula1>
          <xm:sqref>J11 J17 J20 J24 J27 J30 J35 J38:J39 J43 J49 J58 J60 J66 J78 J74:J75 J86 J89 J93 J106 J101 J97:J98 J109 J113:J114 J118:J119 J128:J129 J134 J14 J46 J54:J55 J63:J64 J69 J82 J123</xm:sqref>
        </x14:dataValidation>
        <x14:dataValidation type="list" allowBlank="1" showInputMessage="1" showErrorMessage="1" promptTitle="Please select one" prompt="New reply" xr:uid="{00000000-0002-0000-0500-000008000000}">
          <x14:formula1>
            <xm:f>'C:\Sport science\Post-doc\Other projects\Delphi study\Round 2 returned spreadsheets\[Raul Bescos - Delphi Study Round 2 Statements_FINAL.xlsx]Multiple Choices'!#REF!</xm:f>
          </x14:formula1>
          <xm:sqref>K11 K17 K20 K24 K27 K30 K35 K38:K39 K43 K49 K58 K60 K66 K78 K74:K75 K86 K89 K93 K106 K101 K97:K98 K109 K113:K114 K118:K119 K128:K129 K134 K14 K46 K54:K55 K63:K64 K69 K82 K123</xm:sqref>
        </x14:dataValidation>
        <x14:dataValidation type="list" allowBlank="1" showInputMessage="1" showErrorMessage="1" promptTitle="Please select one" prompt="New reply" xr:uid="{00000000-0002-0000-0500-000009000000}">
          <x14:formula1>
            <xm:f>'C:\Sport science\Post-doc\Other projects\Delphi study\Round 2 returned spreadsheets\[Mario Siervo - Delphi Study Round 2 Statements_FINAL.xlsx]Multiple Choices'!#REF!</xm:f>
          </x14:formula1>
          <xm:sqref>L11 L17 L20 L24 L27 L30 L35 L38:L39 L43 L49 L58 L60 L66 L74:L75 L78 L86 L89 L93 L106 L101 L97:L98 L109 L113:L114 L118:L119 L128:L129 L134 L14 L46 L54:L55 L63:L64 L69 L82 L123</xm:sqref>
        </x14:dataValidation>
        <x14:dataValidation type="list" allowBlank="1" showInputMessage="1" showErrorMessage="1" promptTitle="Please select one" prompt="New reply" xr:uid="{00000000-0002-0000-0500-00000A000000}">
          <x14:formula1>
            <xm:f>'C:\Sport science\Post-doc\Other projects\Delphi study\Round 2 returned spreadsheets\[Jason Allen - Delphi Study Round 2 Statements_FINAL.xlsx]Multiple Choices'!#REF!</xm:f>
          </x14:formula1>
          <xm:sqref>M11 M17 M20 M24 M27 M30 M35 M38:M39 M43 M49 M58 M60 M66 M78 M74:M75 M86 M89 M93 M106 M101 M97:M98 M109 M113:M114 M118:M119 M128:M129 M134 M14 M46 M54:M55 M63:M64 M69 M82 M123</xm:sqref>
        </x14:dataValidation>
        <x14:dataValidation type="list" allowBlank="1" showInputMessage="1" showErrorMessage="1" promptTitle="Please select one" prompt="New reply" xr:uid="{00000000-0002-0000-0500-00000B000000}">
          <x14:formula1>
            <xm:f>'C:\Sport science\Post-doc\Other projects\Delphi study\Round 2 returned spreadsheets\[Louise Burke - Delphi Study Round 2 Statements_FINAL.xlsx]Multiple Choices'!#REF!</xm:f>
          </x14:formula1>
          <xm:sqref>N11 N17 N20 N24 N27 N30 N35 N38:N39 N43 N49 N55 N58 N60 N66 N78 N74:N75 N86 N89 N93 N106 N101 N97:N98 N109 N113:N114 N118:N119 N128:N129 N134 N14 N46 N63:N64 N82 N123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Delphi Study Round 1 Statements</vt:lpstr>
      <vt:lpstr>Article information</vt:lpstr>
      <vt:lpstr>Statements agree (Y)</vt:lpstr>
      <vt:lpstr>Stamenents disagree (N)</vt:lpstr>
      <vt:lpstr>Statements insufficient (IE)</vt:lpstr>
      <vt:lpstr>Delphi study round 2 statements</vt:lpstr>
      <vt:lpstr>Consensus not reached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2022-04-04T10:42:29Z</dcterms:modified>
</cp:coreProperties>
</file>