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ED608CC8-74EB-4D1F-9FA7-A9DAB76D8400}" xr6:coauthVersionLast="47" xr6:coauthVersionMax="47" xr10:uidLastSave="{00000000-0000-0000-0000-000000000000}"/>
  <bookViews>
    <workbookView xWindow="-120" yWindow="-120" windowWidth="29040" windowHeight="15840" xr2:uid="{00000000-000D-0000-FFFF-FFFF00000000}"/>
  </bookViews>
  <sheets>
    <sheet name="Supplementary Table 1 " sheetId="12" r:id="rId1"/>
    <sheet name="Supplementary Table 2" sheetId="18" r:id="rId2"/>
    <sheet name="Supplementary Table 3" sheetId="17" r:id="rId3"/>
    <sheet name=" Supplementary Table 4" sheetId="16" r:id="rId4"/>
    <sheet name="Supplementary Table 5" sheetId="14" r:id="rId5"/>
    <sheet name="Supplementary Table 6" sheetId="13" r:id="rId6"/>
    <sheet name="Supplementary Table 7" sheetId="15" r:id="rId7"/>
    <sheet name="Supplementary Table 8" sheetId="8" r:id="rId8"/>
    <sheet name="Supplementary Table 9" sheetId="9" r:id="rId9"/>
    <sheet name="Supplementary Table 10" sheetId="10" r:id="rId10"/>
    <sheet name="Supplementary Table 11" sheetId="11" r:id="rId11"/>
    <sheet name="Supplementary Table 12" sheetId="20" r:id="rId12"/>
    <sheet name="Thickness" sheetId="19" state="hidden" r:id="rId13"/>
    <sheet name="Rom TD GRF" sheetId="2"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3" i="18" l="1"/>
  <c r="A40" i="12" l="1"/>
</calcChain>
</file>

<file path=xl/sharedStrings.xml><?xml version="1.0" encoding="utf-8"?>
<sst xmlns="http://schemas.openxmlformats.org/spreadsheetml/2006/main" count="1227" uniqueCount="698">
  <si>
    <t>Author</t>
  </si>
  <si>
    <t>Year</t>
  </si>
  <si>
    <t>et al.</t>
  </si>
  <si>
    <t>Title</t>
  </si>
  <si>
    <t xml:space="preserve"> Effect of rocker shoes and running speed on lower limb mechanics and soft tissue vibrations </t>
  </si>
  <si>
    <t>Trama</t>
  </si>
  <si>
    <t>Sample</t>
  </si>
  <si>
    <t>Protocol</t>
  </si>
  <si>
    <t>Sobhani</t>
  </si>
  <si>
    <t>N/A</t>
  </si>
  <si>
    <t xml:space="preserve">Biomechanics of running with rocker shoes.
</t>
  </si>
  <si>
    <t xml:space="preserve">Chan </t>
  </si>
  <si>
    <t>Shear cushions reduce the impact loading rate during walking and running</t>
  </si>
  <si>
    <t>Covariate</t>
  </si>
  <si>
    <t xml:space="preserve">↓ Loading rate (Straight groove; 3.5 and 4.2 m/s) </t>
  </si>
  <si>
    <t>Effects of forefoot bending elasticity of running shoes on gait and running performance</t>
  </si>
  <si>
    <t>• Nike Free
• Nike Free with longitudinal elastic bands at forefoot</t>
  </si>
  <si>
    <t xml:space="preserve"> </t>
  </si>
  <si>
    <t>• Kinematics
• GRFs
• EMG</t>
  </si>
  <si>
    <t>• Kinematics
• Kinetics 
• GRFs</t>
  </si>
  <si>
    <t>• GRFs</t>
  </si>
  <si>
    <t>• Pressure insoles</t>
  </si>
  <si>
    <t>• 3.5 ± 0.02
• 4.2 ± 0.02</t>
  </si>
  <si>
    <t>• 2.5
• 3.5</t>
  </si>
  <si>
    <t>• 2.22
• 2.90
• 3.60
• 4.25</t>
  </si>
  <si>
    <t>Willwacher</t>
  </si>
  <si>
    <t>The gearing function of running shoe longitudinal bending stiffness</t>
  </si>
  <si>
    <t>• 3.5 ± 0.17</t>
  </si>
  <si>
    <t>• Kinematics
• Kinetics</t>
  </si>
  <si>
    <t>Hoogkamer</t>
  </si>
  <si>
    <t>A Comparison of the Energetic Cost of Running in Marathon Racing Shoes</t>
  </si>
  <si>
    <t>• Running speed
• Strike pattern</t>
  </si>
  <si>
    <t>Cigoja</t>
  </si>
  <si>
    <t>Does increased midsole bending stiffness of sport shoes redistribute lower limb joint work during running?</t>
  </si>
  <si>
    <t>• 3.5</t>
  </si>
  <si>
    <t>Day &amp; Hahn</t>
  </si>
  <si>
    <t xml:space="preserve">et al. </t>
  </si>
  <si>
    <t>Optimal footwear longitudinal bending stiffness to improve running economy is speed dependent</t>
  </si>
  <si>
    <t>• Running speed</t>
  </si>
  <si>
    <t>• 3.89
• 4.72
• 5.56</t>
  </si>
  <si>
    <t>Flores</t>
  </si>
  <si>
    <t>Running Speed [m/s]</t>
  </si>
  <si>
    <t>Does an increase in energy return and/or longitudinal bending stiffness shoe features reduce the energetic cost of running?</t>
  </si>
  <si>
    <t>Hunter</t>
  </si>
  <si>
    <t>Running economy, mechanics, and marathon racing shoes</t>
  </si>
  <si>
    <t>↔ Contact time</t>
  </si>
  <si>
    <t>Addison</t>
  </si>
  <si>
    <t>Tradeoffs between impact loading rate, vertical impulse and effective
mass for walkers and heel strike runners wearing footwear
of varying stiffness</t>
  </si>
  <si>
    <t>• Vibram M116
• Vibram M116 soft &amp; flexible outsole pad
• Vibram M116 hard &amp; stiff outsole pad</t>
  </si>
  <si>
    <t>• Kinematics
• GRFs</t>
  </si>
  <si>
    <t>Onodera</t>
  </si>
  <si>
    <t xml:space="preserve">The influence of shoe upper construction on the
plantar pressure distribution during running
</t>
  </si>
  <si>
    <t xml:space="preserve">Immediate effects of EVA midsole
resilience and upper shoe structure
on running biomechanics
</t>
  </si>
  <si>
    <t>Changes in running mechanics using conventional shoelace versus elastic shoe cover</t>
  </si>
  <si>
    <t>Hong</t>
  </si>
  <si>
    <t>• 2D Video
• Pressure insoles</t>
  </si>
  <si>
    <t>↓ Loading rate in soft &amp; flexible footwear</t>
  </si>
  <si>
    <t>• 4.44</t>
  </si>
  <si>
    <t>• 3.06 - 4.48</t>
  </si>
  <si>
    <t>• 2.64 - 2.91</t>
  </si>
  <si>
    <t>• 3.3</t>
  </si>
  <si>
    <t xml:space="preserve">Rearfoot Motion and Torsion in Running: The Effects of Upper Vamp Stabilizer
</t>
  </si>
  <si>
    <t>Ferrandis</t>
  </si>
  <si>
    <t>• 2D Video</t>
  </si>
  <si>
    <t>• 3.57</t>
  </si>
  <si>
    <t>Hagen</t>
  </si>
  <si>
    <t xml:space="preserve">Comfort and stability ratings of different shoe lacing patterns depend on the runners level of performance
</t>
  </si>
  <si>
    <t>• 7-point scale</t>
  </si>
  <si>
    <t xml:space="preserve">Effects of Different Shoe-Lacing Patterns on Dorsal Pressure Distribution During Running and Perceived Comfort
</t>
  </si>
  <si>
    <t>• GRFs
• EMG
• Leg accelerometer</t>
  </si>
  <si>
    <t>• Pressure insoles
• Visual analog scale</t>
  </si>
  <si>
    <t>• Strike pattern</t>
  </si>
  <si>
    <t>• 3.0 ± 0.31</t>
  </si>
  <si>
    <t>• Running experiance</t>
  </si>
  <si>
    <t xml:space="preserve">Shoe Cushioning Influences the Running
Injury Risk According to Body Mass
</t>
  </si>
  <si>
    <t>Malisoux</t>
  </si>
  <si>
    <t>• Randomized 
controlled trial</t>
  </si>
  <si>
    <t>• Weight</t>
  </si>
  <si>
    <t>Nigg</t>
  </si>
  <si>
    <t xml:space="preserve">Influence of midsole hardness of standard cushioned
shoes on running-related injury risk
</t>
  </si>
  <si>
    <t>Theisen</t>
  </si>
  <si>
    <t>↔ Injury occurrence</t>
  </si>
  <si>
    <t>↑ Injury occurrence (Hard)
↑ Injury occurrence for lighter runners (Hard)</t>
  </si>
  <si>
    <t xml:space="preserve">The influence of running velocity and midsole hardness on external impact forces in heel-toe-running
</t>
  </si>
  <si>
    <t xml:space="preserve">Midsole Material-Related Force Control during Heel-Toe Running
</t>
  </si>
  <si>
    <t>Kersting</t>
  </si>
  <si>
    <t>• 7-point scale
• GRFs
• Tibia accelerometer
• Pressure insole</t>
  </si>
  <si>
    <t>• 7-point scale
• Dorsal pressure insole
• GRFs</t>
  </si>
  <si>
    <t>• Kinematics (2D Video)
• Rearfoot goniometer
• Inshoe force
• GRFs</t>
  </si>
  <si>
    <t xml:space="preserve">Running in highly cushioned shoes
increases leg stiffness and amplifies
impact loading
</t>
  </si>
  <si>
    <t>Kulmala</t>
  </si>
  <si>
    <t>• 2.77 ± 0.27
• 4.02 ± 0.4</t>
  </si>
  <si>
    <t xml:space="preserve">Effect of shoe cushioning on landing impact forces
and spatiotemporal parameters during running: </t>
  </si>
  <si>
    <t xml:space="preserve">Deformation characteristics of the heel region of the
shod foot during a simulated heel strike: The effect of
varying midsole hardness
</t>
  </si>
  <si>
    <t>Aerts</t>
  </si>
  <si>
    <t>Simulation
• GRFs
• Accelerometer</t>
  </si>
  <si>
    <t>De Wit</t>
  </si>
  <si>
    <t xml:space="preserve">The Effect of Varying Midsole Hardness
on Impact Forces and Foot Motion During Foot Contact in Running
</t>
  </si>
  <si>
    <t>• Kinematics (2D Video)
• GRFs</t>
  </si>
  <si>
    <t>• 4.5 ± 0.1</t>
  </si>
  <si>
    <t>Sterzing</t>
  </si>
  <si>
    <t xml:space="preserve">Influence of rearfoot and forefoot midsole hardness on biomechanical and perception variables during heel toe
Running
</t>
  </si>
  <si>
    <t>• 3.3 ± 0.1</t>
  </si>
  <si>
    <t>• Kinematics
• GRFs
• Visual analog scale</t>
  </si>
  <si>
    <t xml:space="preserve">Impact Loading in Running Shoes With Cushioning Column Systems
</t>
  </si>
  <si>
    <t>Aguinaldo</t>
  </si>
  <si>
    <t>• Nike Shox, 4 cushioning columns, high resilient urethane elastomer
• Iso-Dynamics, 4 cushioning columns, thermoplastic polyester elastomer
• Asics Tiger, cushioning columns, standard EVA midsole</t>
  </si>
  <si>
    <t xml:space="preserve">CAN RUNNERS PERCEIVE CHANGES IN HEEL
CUSHIONING AS THE SHOE AGES WITH
INCREASED MILEAGE?
</t>
  </si>
  <si>
    <t>Cornwall</t>
  </si>
  <si>
    <t>• Running distance
(0, 160, 320, 480, 640km)</t>
  </si>
  <si>
    <t>• Pressure insole
• Durometer(material test)</t>
  </si>
  <si>
    <t xml:space="preserve">Influence of increased shoe lateral stiffness on running
biomechanics in older females
</t>
  </si>
  <si>
    <t>Dixon</t>
  </si>
  <si>
    <t>• 3.0 ± 0.15</t>
  </si>
  <si>
    <t>Hardin</t>
  </si>
  <si>
    <t xml:space="preserve">Kinematic Adaptations during Running:
Effects of Footwear, Surface, and Duration
</t>
  </si>
  <si>
    <t>• Surface stiffness
(100kN/m; soft, 200kN/m; medium, 350kN/m; hard)</t>
  </si>
  <si>
    <t>• Kinematics</t>
  </si>
  <si>
    <t xml:space="preserve">Influence of Running Shoe Midsole Compositionand Custom Foot Orthotic Intervention on Lower Extremity Dynamics During Running
</t>
  </si>
  <si>
    <t>MacLean</t>
  </si>
  <si>
    <t>• 4.0 ± 0.2</t>
  </si>
  <si>
    <t xml:space="preserve">Segmented midsole hardness in the midfoot to forefoot region of running shoes alters subjective
perception and biomechanics during heel-toe running revealing potential to enhance footwear
</t>
  </si>
  <si>
    <t>• 3.3 ± 0.33</t>
  </si>
  <si>
    <t>• Kinematics
• Pressure insole
• GRFs
• Visual analog scale</t>
  </si>
  <si>
    <t xml:space="preserve">Footwear and footstrike change loading patterns
in running
</t>
  </si>
  <si>
    <t>Nordin</t>
  </si>
  <si>
    <t xml:space="preserve">Does maximalist footwear lower impact loading during level ground and
downhill running?
</t>
  </si>
  <si>
    <t xml:space="preserve">Effect of Cushioned Insoles on Impact Forces
During Running
</t>
  </si>
  <si>
    <t>O‘Leary</t>
  </si>
  <si>
    <t>• Kinematics
• GRFs
• Tibia accelerometer</t>
  </si>
  <si>
    <t>• 3.2 ± 0.3</t>
  </si>
  <si>
    <t>• Kinematics
• GRFs
• Tibia accelerometer
• Visual analog scale</t>
  </si>
  <si>
    <t xml:space="preserve">Influence of Maximal Running Shoes on Biomechanics Before and After a 5K Run
</t>
  </si>
  <si>
    <t>Pollard</t>
  </si>
  <si>
    <t xml:space="preserve">Biomechanical variables and perception of comfort in running shoes with different cushioning technologies 
</t>
  </si>
  <si>
    <t>Dianto</t>
  </si>
  <si>
    <t>• 3.3 ± 0.17</t>
  </si>
  <si>
    <t>• GRFs
• Visual analog scale
• Pressure insole</t>
  </si>
  <si>
    <t xml:space="preserve">Computer simulation of the effects of shoe cushioning on internal and external loading during
running impacts
</t>
  </si>
  <si>
    <t>Miller</t>
  </si>
  <si>
    <t>Simulation
• Kinematics
• GRFs</t>
  </si>
  <si>
    <t xml:space="preserve">Shoe cushioning affects lower extremity joint
contact forces during running
</t>
  </si>
  <si>
    <t>Meardon</t>
  </si>
  <si>
    <t xml:space="preserve">The position of medial dual density midsole elements
in running shoes does not influence biomechanical
variables
</t>
  </si>
  <si>
    <t>Oriwol</t>
  </si>
  <si>
    <t>• 3.5 ± 0.1</t>
  </si>
  <si>
    <t>• GRFs
• Tibia accelerometer
• Rearfoot goniometer</t>
  </si>
  <si>
    <t xml:space="preserve">Timing of lower extremity joint actions during treadmill running
</t>
  </si>
  <si>
    <t>Hamill</t>
  </si>
  <si>
    <t>• Kinematics (2D Video)</t>
  </si>
  <si>
    <t xml:space="preserve">• fixed </t>
  </si>
  <si>
    <t>Interaction of Arch Type and Footwear on Running Mechanics</t>
  </si>
  <si>
    <t>Butler</t>
  </si>
  <si>
    <t>• 3.5 ± 0.18</t>
  </si>
  <si>
    <t>• Arch height 
(high and low)</t>
  </si>
  <si>
    <t>• Running distance
(0, 5km)</t>
  </si>
  <si>
    <t>• Strike pattern
• Surface inclination 
(0, -10%)</t>
  </si>
  <si>
    <t>• Hoka One One without Rocker (Apex: Front 56%; Rear 37%)
• Hoka One One with Rocker (Apex: Front 72%; Rear 54%)</t>
  </si>
  <si>
    <t>Thickness</t>
  </si>
  <si>
    <t xml:space="preserve">Midsole Thickness Affects Running Patterns in
Habitual Rearfoot Strikers During a Sustained Run
</t>
  </si>
  <si>
    <t>TenBroek</t>
  </si>
  <si>
    <t>• Kinematics
• Tiba &amp; head accelerometer</t>
  </si>
  <si>
    <t>• Running time
(0, 5, 10, 15, 20, 25, 30min)</t>
  </si>
  <si>
    <t>Impact characteristics in shod and barefoot running</t>
  </si>
  <si>
    <t>• 3.0</t>
  </si>
  <si>
    <t>• 4.0</t>
  </si>
  <si>
    <t>• 3.89
• 4.44
• 5.0</t>
  </si>
  <si>
    <t>• 3.0 ± 0.2
• 4.0 ± 0.2
• 5.0 ± 0.2
• 6.0 ± 0.2</t>
  </si>
  <si>
    <t xml:space="preserve">Effects of footwear midsole thickness on running
biomechanics
</t>
  </si>
  <si>
    <t>Law</t>
  </si>
  <si>
    <t xml:space="preserve">Effects of unknown footwear midsole thickness on running kinematics within the initial six minutes of running
</t>
  </si>
  <si>
    <t>• Running time
(1, 2, 3, 4, 5, 6min)</t>
  </si>
  <si>
    <t xml:space="preserve">Is midsole thickness a key parameter for the running pattern? 
</t>
  </si>
  <si>
    <t>Chambon</t>
  </si>
  <si>
    <t>• Kinematics
• Kinetics
• Tibia accelerometer</t>
  </si>
  <si>
    <t>Horvaris</t>
  </si>
  <si>
    <t xml:space="preserve">Effect of midsole geometry on foot-strike pattern and running kinematics
</t>
  </si>
  <si>
    <t>• Running speed
(3.9, 4.7 m/s)</t>
  </si>
  <si>
    <t>• 3.9
• 4.7</t>
  </si>
  <si>
    <t>• 18 females</t>
  </si>
  <si>
    <t>• 16 females</t>
  </si>
  <si>
    <t>• 848</t>
  </si>
  <si>
    <t>• 10 females (older age)</t>
  </si>
  <si>
    <t>• 12 females</t>
  </si>
  <si>
    <t>• 15 females</t>
  </si>
  <si>
    <t>Influence of orthotic devices prescribed using pressure data on lower extremity kinematics and pressures beneath the shoe during running</t>
  </si>
  <si>
    <t>• Kinematics
• Pressure plate</t>
  </si>
  <si>
    <t>• 3.83 ± 0.2</t>
  </si>
  <si>
    <t>Kosonen</t>
  </si>
  <si>
    <t>Effects of medially posted insoles on foot and lower limb mechanics across walking and running in overpronating men</t>
  </si>
  <si>
    <t>Weir</t>
  </si>
  <si>
    <t>The influence of prolonged running and footwear on lower extremity biomechanics.</t>
  </si>
  <si>
    <t>↔ Step frequency
↔ Step length
↔ Leg stiffness
↔ Knee stiffness
↑ Frontal plane ankle stiffness after 21min (Stability shoe)
↓ Frontal plane ankle stiffness after 21min (Neutral shoe)</t>
  </si>
  <si>
    <t>Small changes in the varus alignment of running shoes allow gradual pronation control</t>
  </si>
  <si>
    <t>Brauner</t>
  </si>
  <si>
    <t>• GRFs
• Tibia accelerometer
• Rearfoot goniometer
• 3 &amp; 4-point scale</t>
  </si>
  <si>
    <t>Donoghue</t>
  </si>
  <si>
    <t>Orthotic control of rearfoot and lower limb motion during running in participants with chronic achilles tendon injury</t>
  </si>
  <si>
    <t>Influence of heel flare and midsole construction on pronation, supination and impact forces for heel-toe running</t>
  </si>
  <si>
    <t>Stacoff</t>
  </si>
  <si>
    <t>Effects of shoe sole construction on skeletal motion during running</t>
  </si>
  <si>
    <t>• 2.5 - 3.0</t>
  </si>
  <si>
    <t>Efficacy of motion control shoes for reducing excessive rearfoot motion in fatigues runners</t>
  </si>
  <si>
    <t>Cheung</t>
  </si>
  <si>
    <t>• Kinematics (including Bone pins)</t>
  </si>
  <si>
    <t>• 2.78</t>
  </si>
  <si>
    <t>• 25 females with overpronating feet</t>
  </si>
  <si>
    <t>• Adidas Supernova cushion (Neutral)
• Adidas Supernova control (Motion control)</t>
  </si>
  <si>
    <t>Lui</t>
  </si>
  <si>
    <t>Influence of heel design on lower extremity biomechanics and comfort perception in overground running</t>
  </si>
  <si>
    <t>• 3.0 ± 0.1</t>
  </si>
  <si>
    <t>• Kinematics
• Kinetics
• Visual analog scale</t>
  </si>
  <si>
    <t>Effect of shoe inserts on kinematics, COP and leg joint moments during running</t>
  </si>
  <si>
    <t>• Kinematics
• Kinetics
• Pressure insole</t>
  </si>
  <si>
    <t>Footwear matters: influence of footwear and footstrike on loadrates during running</t>
  </si>
  <si>
    <t>Rice</t>
  </si>
  <si>
    <t>• 3.13 ± 0.16</t>
  </si>
  <si>
    <t>• Strike pattern
• Footwear used for training</t>
  </si>
  <si>
    <t>• Age</t>
  </si>
  <si>
    <t>Lilley</t>
  </si>
  <si>
    <t>The influence of motion control shoes on the running gait of mature and young females</t>
  </si>
  <si>
    <t>• 30 females</t>
  </si>
  <si>
    <t>• Adidas Supernova Glide (Neutral)
• Adidas Supernova Sequence (Motion control)</t>
  </si>
  <si>
    <t>• Shoe with structured upper
• Shoe with minimalistic upper</t>
  </si>
  <si>
    <t>• Shoe with regular lacing (6 eyelets)
• Shoe with tight lacing (6 eyelets)
• Shoe with high lacing (7 eyelets)
• Shoe with irregular lacing (skipping the 6th eyelet)</t>
  </si>
  <si>
    <t>• Standard shoe with upper and lacing system (Laced shoe)
• Elastic-covered shoe without lacing system</t>
  </si>
  <si>
    <t>McLean</t>
  </si>
  <si>
    <t>• 4 ± 0.2</t>
  </si>
  <si>
    <t xml:space="preserve">Jafarnezhadgero </t>
  </si>
  <si>
    <t>• 22 females</t>
  </si>
  <si>
    <t>• 3.3 ± 0.08</t>
  </si>
  <si>
    <t>Systematically modified crash-pad reduces impact shock in running shoes</t>
  </si>
  <si>
    <t>Heidenfelder</t>
  </si>
  <si>
    <t>Running shoe crash-pad design alters shoetouchdown angles and ankle stability parametersduring heel–toe running</t>
  </si>
  <si>
    <t xml:space="preserve">Sterzig </t>
  </si>
  <si>
    <t>Boldt</t>
  </si>
  <si>
    <t>• 3.8 ± 0.19</t>
  </si>
  <si>
    <t>Kinematic and Kinetic Comparison of Running in Standard and Minimalist Shoes</t>
  </si>
  <si>
    <t>Willy</t>
  </si>
  <si>
    <t>• 3.35</t>
  </si>
  <si>
    <t>• Running time (1, 10min)</t>
  </si>
  <si>
    <t>• 4.0 ± 0.4</t>
  </si>
  <si>
    <t>Influences of inversion/eversion of the foot upon impact loading during locomotion</t>
  </si>
  <si>
    <t>Perry &amp; Lafortune</t>
  </si>
  <si>
    <t>Other biomechnical outcomes</t>
  </si>
  <si>
    <t xml:space="preserve">↔ Loading rate
</t>
  </si>
  <si>
    <t>• Strike pattern 
[Supplememtary material, no acces]</t>
  </si>
  <si>
    <t>↔ Vertical peak force</t>
  </si>
  <si>
    <t>↓ Contact time (Elastic forefoot; 2.5 m/s)
↔ Contact time (3.5m/s)</t>
  </si>
  <si>
    <t>↓ Gastrocnemius muscle activation (Elastic forefoot; 2.5 m/s)
↑ Ankle flexion RoM (Elastic forefoot; 2.5 m/s)</t>
  </si>
  <si>
    <t>• Nike Free 
• Nike Free with 0.9mm thick carbon fibre insole
• Nike Free with 3.2mm thick carbon fibre insole</t>
  </si>
  <si>
    <t>• Nike Free
• Nike Free with carbon fibre insole</t>
  </si>
  <si>
    <t>• Epic React Flyknit
• Epic React Flyknit with 3mm nylon plate
• Epic React Flyknit with two stacked 3mm nylon plates</t>
  </si>
  <si>
    <t>↔ Contact time
↓ GRF breaking impulse (higher stiffness)</t>
  </si>
  <si>
    <t>• Adidas Adizero Adios Boost 3
• Nike Zoom Streak 6
• Nike Vaporfly (embedded curved carbon fibre plate)</t>
  </si>
  <si>
    <t>• Control: Standart Rocker, Apex N/A (mass=467g)
• Rocker: Apex located towards midfoot, Apex N/A (mass=805g)</t>
  </si>
  <si>
    <t>↑ Comfort (Laced shoe)
↓ Peak rearfoot eversion (Laced shoe)
↔ Rearfoot inversion angle at TD
↔ Rearfoot eversion RoM</t>
  </si>
  <si>
    <t>↓ Peak pressure at the lateral side of the forefoot (Laced shoe)</t>
  </si>
  <si>
    <t>↑ Stability perception (Thight lacing)
↓ Stability perception (Regular lacing)
↓ Comfort perception (Thight lacing)
↑ Comfort (Irregular lacing)</t>
  </si>
  <si>
    <t>↑ Dorsal peak pressure (Tight lacing)
↓ Dorsal peak pressure (Irregular lacing)</t>
  </si>
  <si>
    <t>↓ Pressure parameters in the central and lateral forefoot (Rocker)
↓ Force time integral at medial forefoot (Rocker)
↓ Maximum mean pressure at medial forefoot (Rocker)
↑ Peak, maximum mean pressure and force-time integral at the heel (Rocker)</t>
  </si>
  <si>
    <t>• Kalenji PU PT
• Kalenji EVA PT
• Kalenji PU PT with 0.9 mm carbon fibre plate
• Kalenji EVA PT with 0.9 mm carbon fibre plate</t>
  </si>
  <si>
    <t>↔ GRFs magnitudes</t>
  </si>
  <si>
    <t>↔ Vertical impact force
↔ Vertical peak force
↔ Soft tissue vibrations
↑ Soft tissue vibrations with increased running speed
↔ Gastrocnemius mediales &amp; Gastrocnemius laterales muscle activation</t>
  </si>
  <si>
    <t>↓ Contact time (lower insole stiffness)</t>
  </si>
  <si>
    <t>↓ Contact time (Footwear without carbon fibre plate)</t>
  </si>
  <si>
    <t>↓ Contact time (Nike Free without carbon fibre insole)</t>
  </si>
  <si>
    <t>↓ Contact time (lower insole stiffness)
↔ GRF breaking impulse
↑ Comfort rating (flexibility &amp; forefoot cushioning) for flexible footwear (speed independent)</t>
  </si>
  <si>
    <t>↓ Contact time (lower insole stiffness)
↔ GRF breaking impulse</t>
  </si>
  <si>
    <t>↓ Lower total, rearfoot &amp; forefoot peak pressure (Structured upper)</t>
  </si>
  <si>
    <t>↓ Contact time (Minimalistic upper)</t>
  </si>
  <si>
    <t xml:space="preserve">• Upper fabric without movment control or vamp stabilizer
• Upper fabric with external heel counter
• Upper fabric with heel and medial vamp stabilizer (reinforcment material)
• Upper fabric without vamp stabilizer, with rear lace
• Upper fabric without vamp stabilizer, with forefoot lace </t>
  </si>
  <si>
    <t>• Soft midsole, stiffness measured at heel region: 61.3 N/mm
• Hard midsole. stiffness measured at heel region: 94.9 N/mm</t>
  </si>
  <si>
    <t>• Soft midsole, midsole hardness: Asker 57.02C, stiffness: 51.1kN/m
• Hard midsole, midsole hardness: Asker 64.47C, stiffness: 58.7kN/m</t>
  </si>
  <si>
    <t xml:space="preserve">• Soft midsole, midsole hardness: Asker 25C 
• Medium midsole, midsole hardness: Asker 35C
• Hard midsole, midsole hardness: Asker 45C </t>
  </si>
  <si>
    <t>↑ In-shoe impact forces (Extreme hard)</t>
  </si>
  <si>
    <t>Shoe drop has opposite influence on running pattern when running overground or on a treadmill</t>
  </si>
  <si>
    <t>• self-selected</t>
  </si>
  <si>
    <t>Comparison of Minimalist Footwear Strategies for Simulating Barefoot Running: A Randomized Crossover Study</t>
  </si>
  <si>
    <t>Hollander</t>
  </si>
  <si>
    <t>• 2.22
• 2.78
• 3.33</t>
  </si>
  <si>
    <t>• Running speed
• Sex
• Body weight
• Weekly mileage</t>
  </si>
  <si>
    <t>et al</t>
  </si>
  <si>
    <t>• Pressure plate</t>
  </si>
  <si>
    <t>Influence of the Heel-to-Toe Drop of Standard Cushioned Running Shoes on Injury Risk in Leisure-Time Runners: A Randomized Controlled Trial With 6-Month Follow-up</t>
  </si>
  <si>
    <t>• Runner characteristic
• Training characteristic</t>
  </si>
  <si>
    <t>Effects of shoe drop on running mechanics in women</t>
  </si>
  <si>
    <t>Besson</t>
  </si>
  <si>
    <t>Adaptation of running pattern to the drop of standard cushioned shoes: A randomised controlled trial with a 6-month follow-up</t>
  </si>
  <si>
    <t>Gijon-Nogueron</t>
  </si>
  <si>
    <t>• 2.22
• 3.33
• 4.17</t>
  </si>
  <si>
    <t>The effect of the heel-to-toe drop of standard running shoes on lower limb biomechanics</t>
  </si>
  <si>
    <t>Richert</t>
  </si>
  <si>
    <t>Effects of heel-toe drop on running biomechanics and perceived comfort of rearfoot strikers in standard cushioned running shoes</t>
  </si>
  <si>
    <t>Mo</t>
  </si>
  <si>
    <t>• Treadmill, Overground</t>
  </si>
  <si>
    <t>• 4.0 ± 0.2
• self-selected (3.57 ± 0.41)</t>
  </si>
  <si>
    <t xml:space="preserve">• self-selected </t>
  </si>
  <si>
    <t>• self-selected 
(2.8 ± 0.3)</t>
  </si>
  <si>
    <t>• self-selected 
(3.52–3.89)</t>
  </si>
  <si>
    <t>↔ Loading rate
↔ Contact time
↔ Footwear comfort</t>
  </si>
  <si>
    <t>↔ Step length
↔ Cadence
↔ Impact peak force
↓ Time to impact peak force (D4 vs. D8/D12)
↔ Ankle, knee &amp; hip sagital kinematics at TD, peak &amp; RoM
↔ Ankle, knee &amp; hip sagital kinetics at TD &amp; peak</t>
  </si>
  <si>
    <t>• Rearfoot height: 21mm, forefoot height: 21mm, EVA, midsole hardness: Asker 50C, Heel-toe-drop: 0mm
• Rearfoot height: 21mm, forefoot height: 17mm, EVA, midsole hardness: Asker 50C, Heel-toe-drop: 4mm
• Rearfoot height: 21mm, forefoot height: 13mm, EVA, midsole hardness: Asker 50C, Heel-toe-drop: 8mm
• Rearfoot height: 21mm, forefoot height: 9mm, EVA, midsole hardness: Asker 50C, Heel-toe-drop: 12mm</t>
  </si>
  <si>
    <t>• New Balance 880v4, rearfoot height: 22mm, forefoot heigth: 10mm, Heel-toe.drop: 12mm
• New Balance 890v5, rearfoot height: 19mm, forefoot height: 11mm, Heel-toe.drop: 8mm
• New Balance 980v2, rearfoot height: 16mm, forefoot height: 12mm, Heel-toe.drop: 4mm</t>
  </si>
  <si>
    <t>• Brooks Pure Cadence 6, Heel-toe-drop: 6mm, mass: 234g
• Brooks Ghost 10, Heel-toe-drop:12mm, mass: 258g</t>
  </si>
  <si>
    <t xml:space="preserve">• Midsole thickness: 25mm, Heel-toe-drop: 0mm 
• Midsole thickness: 25mm, Heel-toe-drop: 6mm 
• Midsole thickness: 25mm, Heel-toe-drop: 10mm </t>
  </si>
  <si>
    <t>• 6 months follow-up when training in on of the three experimental footwear</t>
  </si>
  <si>
    <t xml:space="preserve">• Shoe with heel-toe-drop: 0mm
• Shoe with heel-toe-drop: 6mm
• Shoe with heel-toe-drop: 10mm
</t>
  </si>
  <si>
    <t>• Kalenji Eliorun, rearfoot height: 21mm, forefoot height: 21mm, heel-toe-drop: 0mm
• Kalenji Eliorun, rearfoot height: 21mm ,forefoot height: 15mm, heel-toe-drop: 6mm
• Kalenji Eliorun, rearfoot height: 24mm, forefoot height: 14mm, heel-toe-drop: 10mm</t>
  </si>
  <si>
    <t xml:space="preserve">• 6 months follow-up 
• Running experience
• Weekly running frequency
• Previous injuries
</t>
  </si>
  <si>
    <t>↓ Injuries when running in footwear with lower heel-toe-drop for occasional runners
↑ Injuries when running in footwear with lower heel-toe-drop for regular/ recreational runners</t>
  </si>
  <si>
    <t>• Asics GT-2160, arch support, heel-toe-drop: 12mm
• Nike Free 3.0, no arch support, heel-toe-drop: 4mm 
• Leguano, no arch support, heel-toe-drop: 0mm</t>
  </si>
  <si>
    <t>↑ Injuries (previous injuries, weekly running frequency)
↓ Injuries (running duration)</t>
  </si>
  <si>
    <t>↓ Ankle dorsiflexion angle at TD (no arch support, 0mm heel-toe-drop)
↓ Stride frequency (no arch support, 0mm heel-toe-drop)
↓ Step length (no arch support, 0mm heel-toe-drop)
↑ Stride frequency (higher speed)
↑ Step length (higher speed)
↓ Rate of rearfoot strikes (no arch support, 0mm heel-toe-drop)
↔ Rate of rearfoot strikes (running speed, sex) 
↔ Knee flexion angle at TD</t>
  </si>
  <si>
    <t>• EVA midsole, midsole hardness: Asker60C, outsole thickness; 3mm, heel-toe-drop: 0mm
• EVA midsole, midsole hardness: Asker60C, outsole thickness; 3mm, heel-toe-drop: 4mm
• EVA midsole, midsole hardness: Asker60C, outsole thickness; 3mm, heel-toe-drop: 8mm</t>
  </si>
  <si>
    <t>• Shoes without wedge, midsole hardness: Asker 35A
• Shoes with 10° varus wedge insole, midsole hardness: Asker 35A
• Shoes with 10° valgus wedge insole, midsole hardness: Asker 35A</t>
  </si>
  <si>
    <t>↓ Loading rate (no wedge &amp; valgus wedge)
↓ Peak rearfoot eversion (varus wedge)</t>
  </si>
  <si>
    <t>↓ Tibia acceleration (no wedg &amp; valgus wedge)
↓ GRF within first 64ms of stance (no wedg &amp; valgus wedge)</t>
  </si>
  <si>
    <t>• Adidas Adizero Adios Boost 2, thermoplastic polyurethane, forefoot height 13mm, rearfoot height 23 mm
• Nike Zoom Streak 6, EVA, forefoot height 15mm, rearfoot height 23mm
• Nike Vaporfly Prototype, polyether block amide, forefoot height 21mm, rearfoot height 31mm, embedded curved carbon fibre insole</t>
  </si>
  <si>
    <t>• Kalenji Eliorun, rearfoot height: 21mm, forefoot height: 21mm, heel-toe-drop: 0mm
• Kalenji Eliorun, rearfoot height: 21mm, forefoot height: 15mm, heel-toe-drop: 6mm
• Kalenji Eliorun, rearfoot height: 24mm, forefoot height: 14mm, heel-toe-drop: 10mm</t>
  </si>
  <si>
    <t>• Nike Pegasus, rearfoot height: 36.3mm, stiffness: 64.5 N/mm (Cushioned)
• Nike Free 3.0, rearfoot height: 17.6mm, stiffness: 88.2 N/mm (Minimal)</t>
  </si>
  <si>
    <t>↔ Ankle dorsiflexion at TD 
↔ Ankle kinematics
↔ Foot kinematics
↓ Peak forefoot pronation (medial post)
↓ Peak ankle inversion moment (medial post)
↑ Peak knee adduction moment (medial post)</t>
  </si>
  <si>
    <t>↑ Ankle dorsiflexion at TD (Minimal)
↑ Knee flexion angle at TD (Minimal)
↑ Vertical impact force (Minimal)</t>
  </si>
  <si>
    <t>• New Balance 629 without medial wedged orthoses
• New Balance 629 with 6° medial wedged orthoses, EVA, midsole hardness: Asker 65A (wedge extended beyond metatarsal heads)</t>
  </si>
  <si>
    <t>Effects of Medially Wedged Foot Orthoses
on Knee and Hip Joint Running Mechanics in Females With and Without Patellofemoral Pain Syndrome</t>
  </si>
  <si>
    <t>↓ Footstrike angle with lower heel-toe-drop
↑ Stride length (heel-toe-drop 8mm vs. heel-toe-drop 12mm)
↑ Cadence (non-significant post-hoc results)</t>
  </si>
  <si>
    <t>↔ Mean hip internal rotation
↓ Hip adduction RoM (with wedge)
↔ Mean knee internal rotation angle
↔ Mean knee abduction angle
↔ Peak internal hip abduction moment 
↑ Peak knee abduction moment (with wedge)</t>
  </si>
  <si>
    <t>↔ Flight time
↔ Stride frequency
↔ Stride length
↔ Vertical hip drop
↔ Foot/ground angle at TD 
↔ Ankle dorsiflexion at TD
↔ Overstride angle at TD
↔ Stride angle
↔ Ankle eversion
↔ Knee flexion
↔ Ankle external rotation during stance phase
↔ Knee flexion during stance phase 
↑ Contact time (post vs. pre)
↓ Flight time (post vs. pre)
↑ Stride frequency (post vs. pre)
↓ Vertical hip drop (post vs. pre)
↑ Ankle dorsiflexion at TD (post vs. pre)
↓ Stride angle at TD (post vs. pre)
↓ Ankle eversion at TD (post vs. pre)
↓ Knee flexion at TD (post vs. pre)
↑ Ankle eversion during stance phase (post vs. pre)</t>
  </si>
  <si>
    <t xml:space="preserve">↔ Time to vertical peak force
↑ Vertical impact force (Wide pads)
↔ Vertical peak force
</t>
  </si>
  <si>
    <t>↓ Peak tibia acceleration (increase in crash pad height)
↑ Time to peak impact peak (increase in crash-pad height)
↔ Vertical impact force</t>
  </si>
  <si>
    <t xml:space="preserve">↓ Loading rate (increase in crash-pad height)
↓ Rearfoot inversion at TD (with decreased crash-pad height)
↔ Peak rearfoot eversion 
↔ Rearfoot eversion RoM </t>
  </si>
  <si>
    <t>influence of Running Shoe Midsole Composition and Custom Foot Orthotic Intervention on Lower Extremity Dynamics During Running</t>
  </si>
  <si>
    <t>↔ Loading rate
↔ Peak rearfoot eversion 
↔ Peak femur internal rotation</t>
  </si>
  <si>
    <t>↔ Loading rate
↔ Contact Time
↓ Rearfoot inversion at TD (small/ narrow pads)
↔ Peak rearfoot eversion
Rearfoot eversion RoM unsystematic changes
↔ Comfort perception</t>
  </si>
  <si>
    <t>↔ Peak hip abduction moment
↔ Peak hip adduction angle
↔ Peak hip internal rotation angle
↔ Peak knee abduction angle
↔ Peak knee internal rotation angle</t>
  </si>
  <si>
    <t>↓ Peak eversion velocity (70C vs 40C)
↔ Peak calcaneal eversion
↔ Peak tibia internal rotation
↔ Peak ankle inversion moment
↔ Ankle inversion angular impulse
↔ Vertical impact force
↔ Peak knee external rotation moment
↔ Knee external rotation impulse</t>
  </si>
  <si>
    <t>↔ Peak knee abduction moment
↑ Peak rearfoot eversion, peak knee internal rotation for mature (40+ years) females</t>
  </si>
  <si>
    <t>• ASICS GEL Nimbus 19, forefoot height: 12mm, rearfoot height: 25mm (Neutral)
• ASICS GEL Kayano 2, forefoot height: 12mm, rearfoot height: 25mm, with gel pads at fore- and rearfoot (Motion control)</t>
  </si>
  <si>
    <t>• Nike Air Pegasus (Neutral)
• Inov-8 BARE-X-200 (Minimal)</t>
  </si>
  <si>
    <t xml:space="preserve">↑ Contact time (rearfoot striker) in Neutral shoe
↑ Contact time (forefoot striker) in Minimal shoe compared to Neutral shoe
↓ Loading rate (forefoot striker) in minimal shoe compared to rearfoot striker and forefoot striker in standard shoe </t>
  </si>
  <si>
    <t>• Adidas Universal, neutral insole
• Adidas Universal, insole, 4.5mm half medial posting, EVA, insole hardness: Asker 80C
• Adidas Universal, insole, 4.5mm half lateral posting, EVA, insole hardness: Asker 80C
• Adidas Universal, insole, 4.5mm full medial posting, EVA, insole hardness: Asker 80C
• Adidas Universal, insole, 4.5mm full lateral posting, EVA, insole hardness: Asker 80C</t>
  </si>
  <si>
    <t>↓ Peak rearfoot eversion (full medial)
↓ Rearfoot eversion RoM (full medial)
↑ Rearfoot eversion RoM (full lateral)</t>
  </si>
  <si>
    <t>↑ Ankle flexion at TD (full medial &amp; fulll lateral)
↑ latteraly directed centre of pressure (full lateral)
↑ Centre of pressure excursion (full medial. half medial &amp; half lateral)
↓ Peak rearfoot inversion moment (full medial)
↔ Peak knee abduction moment</t>
  </si>
  <si>
    <t>• LN AGCN175, Li Ning company, short parallel heel curve, placed more posterior of the rearfoot
• LN AGCN175, Li Ning company, oblique heel curve, placed medial posterior to lateral anterior of the rearfoot
• LN AGCN175, Li Ning company, long parallel heel curve, placed more anterior of the rearfoot
all shoes with midsole hardness 54C, cushioning properties: 11g (standard impact test)</t>
  </si>
  <si>
    <t>• Adidas Equipment Cushioning, heel flare medial: 0°, lateral: 25° (medial 0°, lateral 25°)
• Adidas Equipment Cushioning, heel flare medial: 0°, lateral: 0° heel flare (medial 0°, lateral 0°) 
• Adidas Equipment Cushioning, heel flare medial: 0°, lateral rounded 2cm radius
all shoes with single density midsole, midsole hardness: Asker 45A</t>
  </si>
  <si>
    <t>• Single density (EVA) midsole, midsole hardness: Asker 35A
• Dual density midsole (polyurethane), midsole hardness: Asker 45A at the top, Asker 70A at the bottom (Hard-Soft)
• Dual density midsole (EVA), midsole hardness lateral: Asker 25A, midsole hardness medial: Asker 35A (Heel stabilizer)
• Shoe with bilateral heel flare medial: 16°, lateral: -16°
• Shoe with unilateral heel flare medial: 16°, lateral 0°
• Shoe with rounded heel flare medial: 16°, lateral: 16°</t>
  </si>
  <si>
    <t>↑ Trend rearfoot eversion RoM (with orthoses)
↔ Knee abduction at TD, TO &amp; RoM</t>
  </si>
  <si>
    <t>↑ Peak rearfoot eversion (with orthoses)
↑ Rearfoot inversion at TD (with orthoses)
↔ Peak knee abduction angle
92% relief from achilles tendinopathy symptoms wearing orthoses</t>
  </si>
  <si>
    <t>• Own running shoe without customized orthoses
• Own running shoe with customized orthoses; heat moulded high-density, EVA machting plantar foor morphology</t>
  </si>
  <si>
    <t>Experiment 1
• Exchangeable sole (thermoplastic polyurethane) with 0° varus wedge at the heel
• Exchangeable sole (thermoplastic polyurethane) with 1° varus wedge at the heel
• Exchangeable sole (thermoplastic polyurethane) with 2° varus wedge at the heel
• Exchangeable sole (thermoplastic polyurethane) with 3° varus wedge at the heel
• Exchangeable sole (thermoplastic polyurethane) with 4° varus wedge at the heel
all shoes with low cushioning properties compared to midsoles in experiment 2
Experiment 2
• Puma Bisley II without abraded midsole no varus wedge at the heel
• Puma Bisley II with abraded midsole creating a 1° varus wedge at the heel
• Puma Bisley II with abraded midsole creating a 2° varus wedge at the heel
• Puma Bisley II with abraded midsole creating a 3° varus wedge at the heel</t>
  </si>
  <si>
    <t xml:space="preserve">↓ Rearfoot eversion RoM (increase in varus wedge)
↔ Loading rate
↔ Comfort &amp; stability </t>
  </si>
  <si>
    <t>↓ Peak rearfoot eversion velcoity (increase in varus wedge) 
↔ Tibia acceleration</t>
  </si>
  <si>
    <t>• Neutral shoe
• Stability shoe with same construction elements, with hard medial post</t>
  </si>
  <si>
    <t>↑ Vertical impact force (Soft)
Shorter time to vertical impact force (Soft)
↓ Detectable steps with vertical impact force (Soft)
↑ Vertical peak force (Soft)</t>
  </si>
  <si>
    <t>[qualitative data description]
↑ Loading parameters (Hard)</t>
  </si>
  <si>
    <t>• Shoe with soft midsole, material stiffness at heel: 61.3 N/mm
• Shoe with hard midsole, material stiffness at heel: 94.9 N/mm</t>
  </si>
  <si>
    <t>• Rearfoot goniometer, 
• Tibia accelerometer
• GRFs</t>
  </si>
  <si>
    <t>• Kinematics (2D Video)
• Tibia accelerometer 
• GRFs</t>
  </si>
  <si>
    <t>Footwear Modification, description of the footwear studied</t>
  </si>
  <si>
    <t>↓ Averange rearfoot eversion velocity (with orthotic wedge)
↑ Ankle dorsiflexion at TD (with orthotic wedge)
↑ Peak ankle dorsiflexion (with orthotic wedge)
↓ Peak knee internal rotation (with orthotic wedge)
laterally directed pressure with orthotic wedge</t>
  </si>
  <si>
    <t>↓ Peak rearfoot eversion (with orthotic wedge)
↓ Rearfoot inversion at TD (without orthotic wedge)</t>
  </si>
  <si>
    <t>• Neutral shoe with customized orthotic pronation wedge
• Neutral shoe without orthotic wedge</t>
  </si>
  <si>
    <t xml:space="preserve">↓ Foot strike angle (lower rearfoot thickness and lower heel-toe-drop)
</t>
  </si>
  <si>
    <t xml:space="preserve">• New Balance 801 with single density midsole, midsole hardness: Asker 70C
• New Balance 801 with single density midsole, midsole hardness: Asker 55C
• New Balance 801 with single density midsole, midsole hardness: Asker 40C
</t>
  </si>
  <si>
    <t>• Nike Pegasus 30 without posting
• Nike Pegasus 30 with medial posted insoles, anti-pronation ortheses (Medial post)</t>
  </si>
  <si>
    <t>• Shoe with midsole thickness: 0mm
• Shoe with midsole thickness: 2mm
• Shoe with midsole thickness: 4mm
• Shoe with midsole thickness: 8mm
• Shoe with midsole thickness: 16mm
all shoes identical upper, weight, no heel counter, outsole, no heel-toe-drop , midsole hardness: Asker 60C</t>
  </si>
  <si>
    <t>↑ Contact time (Thicker midsoles)
↔ Loading rate</t>
  </si>
  <si>
    <t>↔ Peak tibia acceleration
↔ Foot strike angle
↔ Sagital peak ankle, knee and hip kinematics &amp; kinetics</t>
  </si>
  <si>
    <t>• Shoe with rearfoot height: 0mm, heel-toe-drop: 0mm
• Shoe with rearfoot height: 5mm, heel-toe-drop: 0mm
• Shoe with rearfoot height: 10m, heel-toe-drop: 0mm
• Shoe with rearfoot height: 10mm, heel-toe-drop: 5mm
• Shoe with rearfoot height: 10mm, heel-toe-drop: 7mm
• Shoe with rearfoot height: 15mm, heel-toe-drop: 0mm
• Shoe with rearfoot height: 15mm, heel-toe-drop: 5mm
• Shoe with rearfoot height: 15mm, heel-toe-drop: 10mm
• Shoe with rearfoot height: 20mm, heel-toe-drop: 0mm
• Shoe with rearfoot height: 20mm, heel-toe-drop: 5mm
• Shoe with rearfoot height: 20mm, heel-toe-drop: 10mm
• Shoe with rearfoot height: 20mm, heel-toe-drop: 15mm
• Shoe with rearfoot height: 25mm, heel-toe-drop: 0mm
• Shoe with rearfoot height: 25mm, heel-toe-drop: 5mm
• Shoe with rearfoot height: 25mm, heel-toe-drop: 10mm
• Shoe with rearfoot height: 25mm, heel-toe-drop: 15mm</t>
  </si>
  <si>
    <t>↑ Foot strike angle at TD (increase in midsole thickness)
↔ BRFs during 6min run
↑ Peak tibia acceleration (Thin)
↑ Peak head acceleration (Thin)</t>
  </si>
  <si>
    <t>↑ Contact time (thicker midsoles)
↓ Loading rate (thicker midsoles)</t>
  </si>
  <si>
    <t>• Shoe with EVA midsole hardness: Asker 50C, midsole thickness: 1mm 
• Shoe with EVA midsole hardness: Asker 50C, midsole thickness: 5mm 
• Shoe with EVA midsole hardness: Asker 50C, midsole thickness: 9mm 
• Shoe with EVA midsole hardness: Asker 50C, midsole thickness: 21mm 
• Shoe with EVA midsole hardness: Asker 50C, midsole thickness: 25mm 
• Shoe with EVA midsole hardness: Asker 50C, midsole thickness: 29mm 
all shoes with identical upper, heel-cup, outsole</t>
  </si>
  <si>
    <t>↔ Foot strike pattern
↔ Cadence</t>
  </si>
  <si>
    <t>• Shoe with forefoot height: 0mm, rearfoot height: 4mm, heel-toe-drop: 4mm, Thin
• Shoe with forefoot height: 8mm, rearfoot height: 12mm, heel-toe-drop: 4mm, Medium
• Shoe with forefoot height: 16mm, rearfoot height: 20mm,vheel-toe-drop: 4mm, Thick</t>
  </si>
  <si>
    <t>↔ Vertical impact force
↔ Ankle Stiffness
↔ Knee Stiffness</t>
  </si>
  <si>
    <t>↔ BRFs when running in the footwear with different running speed</t>
  </si>
  <si>
    <t>No effect on covariate running time
BRFs averanged over running time
↔ Rearfoot inversion at TD
↓ Rearfoot eversion RoM (Thick, Medium)
↑ Contact time (Thick)</t>
  </si>
  <si>
    <t>• Small (94 x 40mm) lateral rearfoot pad, located on top of midsole, crah-pad hardness: Asker 46C, midsole hardness: Asker 56C
• Small (94 x 40mm) lateral rearfoot pad, located at bottom of midsole, crah-pad hardness: Asker 46C, midsole hardness: Asker 56C
• Wide (102 x 52mm) lateral rearfoot pad, located on top of midsole, crah-pad hardness: Asker 46C, midsole hardness: Asker 56C
• Wide (102 x 52mm) lateral rearfoot pad, located at bottom of midsole, crah-pad hardness: Asker 46C, midsole hardness: Asker 56C
all shoes with forefoot height: 10mm, rearfoot height: 20mm</t>
  </si>
  <si>
    <t>↔ Flight time
↑ Flight time (faster speed)
↑ Initial contact phase time (2.22m/s vs. 4.17m/s)
↓ Propulsive phase time (2.22 m/s vs. 4.17m/s)</t>
  </si>
  <si>
    <t>• New Balance 1022NC (Cushioned trainer)
• New Balance 1122MC (Motion control)</t>
  </si>
  <si>
    <t>↓ Tibia acceleration (Cushioned trainer)
↔ Vertical impact force</t>
  </si>
  <si>
    <t>↓ Loading rate high arch height (Cushioned trainers)
↓ Loading rate low arch height (Motion control)
↓ Peak rearfoot eversion (Motion control)
↓ Rearfoot eversion RoM (Motion control)</t>
  </si>
  <si>
    <t>• Shoe with midsole hardness: Asker 45A, Soft
• Shoe with midsole hardness: Asker 55A, Medium
• Shoe with midsole hardness: Asker 70A, Hard</t>
  </si>
  <si>
    <t>↔ Peak knee flexion
↓ Time to peak pronation (Soft)</t>
  </si>
  <si>
    <t xml:space="preserve">↑ Peak rearfoot eversion (Soft) </t>
  </si>
  <si>
    <t>• Puma Bisley, single density midsole, midsole hardness: Asker 52C Neutral
• Puma Bisley, multi density midsole, midsole hardness: Asker 52C, medial hardness: 62C, lengthxdepth: 60x15mm located at 36mm of midsole length
• Puma Bisley, multi density midsole, midsole hardness: Asker 52C, medial hardness: 62C, lengthxdepth: 60x15mm located at 52mm of midsole length
• Puma Bisley, multi density midsole, midsole hardness: Asker 52C, medial hardness: 62C, lengthxdepth: 60x15mm located at 58mm of midsole length
• Puma Bisley, multi density midsole, midsole hardness: Asker 52C, medial hardness: 62C, lengthxdepth: 60x15mm located at 79mm of midsole length
• Puma Bisley, multi density midsole, midsole hardness: Asker 52C, medial hardness: 62C, lengthxdepth: 60x15mm located at 89mm of midsole length
• Puma Bisley, multi density midsole, midsole hardness: Asker 52C, medial hardness: 62C, lengthxdepth: 60x15mm located at 104mm of midsole length
Hard element (62C) systematical alterd along the medial side of the rearfoot towards midfoot</t>
  </si>
  <si>
    <t xml:space="preserve">
↔ Vertical impact force
↓ Peak tibia acceleration when hard material is loacted more anterior and hard material located under the foot arch but unsystematic changes
↑ Peak tibia accleration when hard material is located posterior 
↓ Loading rate when hard material is loacted more anterior and hard material located under the foot arch but unsystematic changes
↑ Loading rate when hard material is located posterior 
</t>
  </si>
  <si>
    <t xml:space="preserve">↓ Rearfoot inversion at TD when hard material is loacted more anterior and hard material located under the foot arch but unsystematic changes
↑ Rearfoot inversion at TD when hard material is located posterior under the heel
Rearfoot eversion RoM unsystematic changes </t>
  </si>
  <si>
    <t>• New Balance, midsole hardness: Asker 45C, cushioning properties: 9.3g (standard impact test), Soft 
• New Balance, midsole hardness: Asker 57C, cushioning properties: 10.3g (standard impact test), Medium 
• New Balance, midsole hardness: Asker 70C, cushioning properties: 12.0g (standard impact test), Hard 
all shoes with identical last slope, midsole thickness and uppers</t>
  </si>
  <si>
    <t>↓ Peak ankle joint contact forces (Soft)
↓ Ankle contact load rate (Soft)
↓ Peak knee joint contact forces (Soft)
↓ Knee contact load rate (Soft)
↔ Peak hip joint contact forces
↓ Hip contact load rate (Soft)</t>
  </si>
  <si>
    <t>[qualitative data]
↔ Loading Rate</t>
  </si>
  <si>
    <t>• Shoe with Air shock attenuate system
• Shoe with Gel shock attenuate system
• Shoe with Adiprene shock attenuate system
• Shoe with EVA shock attenuate system</t>
  </si>
  <si>
    <t>↓ Vertical impact force (Adriprene)
↑ Vertical impact force (Gel)
↓ Peak pressure at rearfoot (Gel)
↓ Peak pressure at midfoot (Air &amp; (EVA)
↓ Peak pressure at forefoot (Adiprene)</t>
  </si>
  <si>
    <t>↓ Loading rate (Adriprene)
↑ Loading rate (Gel)
↓ Comfort (EVA)
↑ Comfort (Adriprene) associated with lower pressure at the forefoot region</t>
  </si>
  <si>
    <t>• New Balance 880 (Neutral)
• Hoka One One Bondi (Cushioned)</t>
  </si>
  <si>
    <t>↑ Vertical impact force (Cushioned)</t>
  </si>
  <si>
    <t>• Running speed
(2.22, 3.33, 4.17 m/s)</t>
  </si>
  <si>
    <t>• Running speed
(4.0, slef-selected)</t>
  </si>
  <si>
    <t>• 10 males</t>
  </si>
  <si>
    <t>• 11 males</t>
  </si>
  <si>
    <t>• 16 males and females</t>
  </si>
  <si>
    <t xml:space="preserve">Effect of rocker shoes on plantar pressure pattern in healthy females runners </t>
  </si>
  <si>
    <t>• 15 males</t>
  </si>
  <si>
    <t xml:space="preserve">• 12 males </t>
  </si>
  <si>
    <t>• 19 males</t>
  </si>
  <si>
    <t>• 18 males</t>
  </si>
  <si>
    <t>• 13 males</t>
  </si>
  <si>
    <t>The Biomechanics of Competitive males Runners in Three Marathon Racing Shoes: A Randomized Crossover Study</t>
  </si>
  <si>
    <t>• 20 males</t>
  </si>
  <si>
    <t>• 27 males</t>
  </si>
  <si>
    <t>• 21 high level runner
• 20 low level runner
males</t>
  </si>
  <si>
    <t>• 14 males</t>
  </si>
  <si>
    <t>• 9 males</t>
  </si>
  <si>
    <t>• 12 males</t>
  </si>
  <si>
    <t>• 7 males</t>
  </si>
  <si>
    <t>• 28 males</t>
  </si>
  <si>
    <t>• 24 males</t>
  </si>
  <si>
    <t>• 22 males</t>
  </si>
  <si>
    <t>• 1 males; 1 females</t>
  </si>
  <si>
    <t>↔ Vertical impact force
↑ Ankle flexion velocity at TD for males (Hard)</t>
  </si>
  <si>
    <t>• 16 males</t>
  </si>
  <si>
    <t>• 5 males</t>
  </si>
  <si>
    <t>Motion control shoes help maintaining low loading rate levels during fatiguing running in pronated females runners</t>
  </si>
  <si>
    <t>• 40 females</t>
  </si>
  <si>
    <t>• 14 females</t>
  </si>
  <si>
    <t>Influence of shoe drop on running kinematics and kinetics in females runners</t>
  </si>
  <si>
    <t>Influence of speed and heel-to-toe drop in running shoes for females recreational runners: A cross-sectional study</t>
  </si>
  <si>
    <t>• 38 females</t>
  </si>
  <si>
    <t>• 22 males and females</t>
  </si>
  <si>
    <t>• 10 males and females</t>
  </si>
  <si>
    <t>• 848 males and females</t>
  </si>
  <si>
    <t>• 247 males and females</t>
  </si>
  <si>
    <t>• 15 males and females</t>
  </si>
  <si>
    <t>• 20 males and females</t>
  </si>
  <si>
    <t>• 27 males and females</t>
  </si>
  <si>
    <t>• 40 males and females</t>
  </si>
  <si>
    <t>• 22 males and females with lower limb injury symptoms</t>
  </si>
  <si>
    <t>• 29 males and females</t>
  </si>
  <si>
    <t>• 35 males and females</t>
  </si>
  <si>
    <t>• 59 males and females</t>
  </si>
  <si>
    <t>• Shoe with dual-density midsole, midsole hardness: Asker 40C, midsole with low resiliance (5%) EVA at the rearfoot centre
• Shoe with dual-density midsole, midsole hardness: Asker 40C, midsole with high resiliance (55%) EVA at the rearfoot centre
all shoes with using the same last, design of upper pieces, midsole geometry, and outsole</t>
  </si>
  <si>
    <t>Nike Air Pegasus with
• Regular lacing (6 eyelets)
• Regular with weak lacing (6 eyelets)
• Regular with tight lacing (6 eyelets)
• Forefoot lacing (2 eyelets)
• Irregular lacing/ Fore- Midfoot Lacing (3 eyelets)
• High lacing (7 eyelets)</t>
  </si>
  <si>
    <t>[graphs only]
↓ Knee abduction angles (low resiliance)</t>
  </si>
  <si>
    <t>[graphs only]
↓ medio-lateral GRFs (high resiliance)</t>
  </si>
  <si>
    <t>↓ Vertical impact force (Cushioned insoles)
↓ Peak tibia acceleration (Cushioned insole)
↔ Knee flexion angle at TD</t>
  </si>
  <si>
    <t>↓ Loading rate (Cushioned insoles)
↔ Comfort</t>
  </si>
  <si>
    <t>• New Balance M635/W630 without cushioned insole
• New Balance M635/W630 with cushioned insole, polyurethane foam molded into the shape of a footbed 
(6 mm thick at the center of the heel and 3 mm thick at the forefoot)</t>
  </si>
  <si>
    <t>• Adizero boost, heel-toe-drop: 9.2mm (Neutral)
• Clifton 3, Hoka One, heel-toe-drop: 5mm (Cushioned)</t>
  </si>
  <si>
    <t>• New Balance 680V2 (Neutral)
• New Balance Minimus Hi-Zez (Minimal)</t>
  </si>
  <si>
    <t>• self-selected
(2.3 ± 0.12)</t>
  </si>
  <si>
    <t>• Shoe with single-density midsole, midsole hardness: Asker 50C, MMM
• Shoe with multi-density midsole, midsole hardness: medial mid-and forefoot: 40C, lateral mid-and forefoot: 60C, SMH
• Shoe with multi-density midsole, midsole hardness: medial mid-and forefoot: 60C, lateral mid-and forefoot: 40C, HMS
• Shoe with multi-density midsole, midsole hardness: medial mid-and forefoot: 64C, lateral mid-and forefoot: 34C, VHMVS
all shoes Asker 50C at rearfoot and Asker 50C at the centre of the mid- and forefoot</t>
  </si>
  <si>
    <t>↑ Peak plantar pressure (hard material sections)</t>
  </si>
  <si>
    <t>• New Balance 801, midsole hardness: Asker 40C, Soft
• New Balance 801, midsole hardness: Asker 55C, Medium
• New Balance 801, midsole hardness: Asker 70C, Hard
with and without custom foot orthotic</t>
  </si>
  <si>
    <t>• Shoe with midsole hardness: Asker 40C, Soft
• Shoe with midsole hardness: Asker 70C, Hard</t>
  </si>
  <si>
    <t>↑ Peak rearfoot flexion velocity (Hard) independent of surface stiffness
↔ Ankle, knee and hip sagital kinematics at TD
↔ Peak ankle, knee and hip sagital kinematics</t>
  </si>
  <si>
    <t>• 3.4 at
-12% inclination</t>
  </si>
  <si>
    <t>↔ Peak rearfoot eversion (differend midsole hardness)
↔ Loading rate (differend midsole hardness)
↔ Peak tibia internal rotation angle (differend midsole hardness)
↔ Peak femor internal rotation angle (differend midsole hardness)
↓ Peak ankle inversion moment (orthoses and Hard midsole)</t>
  </si>
  <si>
    <t xml:space="preserve">↓ Peak rearfoot eversion velocity (Hard)
↔ Peak rearfoot inversion moment (differend midsole hardness)
↔ Vertical impact force (differend midsole hardness)
↔ Peak knee external rotation moment (differend midsole hardness)
↔ Peak knee external rotation impulse (differend midsole hardness)
↓ Peak tibia internal rotation angle with orthoses
</t>
  </si>
  <si>
    <t>• Shoe with midsole hardness: Asker 61C, forefoot height: 3mm, rearfoot height: 3mm, no heel flare, heel -toe-drop: 0mm, Thin 
• Shoe with midsole hardness: Asker 61C, forefoot height: 9mm, rearfoot height: 14mm, heel flare, heel -toe-drop: 5mm, Medium
• Shoe with midsole hardness: Asker 61C, forefoot height: 12mm, rearfoot height: 24mm, heel flare, heel -toe-drop: 12mm, Thick</t>
  </si>
  <si>
    <t>• New Balance, midsole hardness: Asker 52C, Neutral
• New Balance, midsole hardness: medial: Asker 52C, lateral: Asker 60C, lateral hard
• New Balance, midsole hardness: medial: Asker 52C, lateral: Asker 70C, lateral extreme hard</t>
  </si>
  <si>
    <t>↔ Peak knee abdution moment</t>
  </si>
  <si>
    <t>↓ Peak knee adduction angle (lateral hard)
↔ Peak rearfoot eversion (Neutral &amp; lateral hard)
↓ Rearfoot eversion RoM (Neutral &amp; lateral hard)
↓ Loading rate (Neutral &amp; lateral hard)</t>
  </si>
  <si>
    <t>• Tiger Claw Martial Artist, leather upper; hard flat rubber outsole; sock liner hardness: Asker 58C
• Asics Tiger, cushioning columns, standard EVA midsole</t>
  </si>
  <si>
    <t>↓ Heel region hardness from 0 - 480km (material test)
↑ Heel region hardness from 480 - 640km (material test)
↓ Hell region pressure-time integral from 0 - 480km
↑ Hell region pressure-time integral from 480 - 640km
↓ Hell region force-time integral from 0 - 480km
↑ Hell region force-time integral from 480 - 640km</t>
  </si>
  <si>
    <t>↔ Comfort, cushioning, fit and stability perception (across all distances)
 16% to 33% reduction in the amount of cushioning
in the heel region of the midsole after running 480 km (material test)</t>
  </si>
  <si>
    <t>↓ Loading rate (Iso-Dynamics)</t>
  </si>
  <si>
    <t>↓ Vertical impact force (Iso-Dynamics)</t>
  </si>
  <si>
    <t>↓ Vertical impact force (Hard material located at rearfoot)
↔ Vertical peak force 
↓ Peak rearfoot eversion velocity (Soft material located at rearfoot)</t>
  </si>
  <si>
    <t>↓ Comfort (Singel-density midsole with hard material)
↑ Comfort (Soft material located at the rearfoot)
↔ Contact time
↓ Loading rate (Dual-density midsole with soft material at rearfoot, hard material at forefoot)
↓ Rearfoot eversion RoM (Single-density midsole with soft material)</t>
  </si>
  <si>
    <t>• Shoe with single-density midsole, midsole hardness: Asker 45C (Singel-density soft)
• Shoe with single-density midsole, midsole hardness: Asker 50C (Singel-density medium)
• Shoe with single-density midsole, midsole hardness: Asker 62C (Singel-density hard)
• Shoe with Dual-density midsole, midsole hardness: rearfoot: Asker 45C, forefoot: Asker 62C (soft rearfoot, hard forefoot)
• Shoe with Dual-density midsole, midsole hardness: rearfoot: Asker 62C, forefoot: Asker 45C (hard rearfoot, soft forefoot)
all shoe with hardness at the midfoot: Asker 50C</t>
  </si>
  <si>
    <t>• Shoe with midsole hardness: Asker 40C (Soft)
• Shoe with midsole hardness: Asker 65C (Hard)</t>
  </si>
  <si>
    <t>↑ Loading rate (Hard)
↑ Rearfoot inversion at TD (Hard)
↓ Peak rearfoot eversion (Hard)</t>
  </si>
  <si>
    <t>↓ Vertical impact force (Hard)
Shorter time to impact peak (Hard)</t>
  </si>
  <si>
    <t>• Hoka Conquest (Soft)
• Brooks Ghost 6 (Neutral)</t>
  </si>
  <si>
    <t xml:space="preserve">• Single-density midsole, midsole hardness: Asker 45C (Single-density; soft)
• Single-density midsole, midsole hardness: Asker 53C (Single-density; medium)
• Single-density midsole, midsole hardness: Asker 61C (Single-density; hard)
• Mutti-density midsole, midsole hardness: rearfoot: Asker 100C, midfoot: Asker 53C (Multi density; extreme hard)
• Mutti-density midsole, midsole hardness: rearfoot: Asker 35C, midfoot: Asker 53C midfoot (Multi density; extreme soft)
all modifications using a Asics Gel 121 </t>
  </si>
  <si>
    <t>↑ Stability perception (Thight lacing)
↑ Comfort perception (Regular with weak lacing &amp; Irregular lacing)
↓ Loading rate (High lacing, Regular tight lacing)
↔ Peak rearfoot eversion</t>
  </si>
  <si>
    <t>↓ Peak eversion velocity (tigher lacing)
↓ Peak pressure (High lacing)
↑ Peak pressure (Weak lacing)
↓ Vertical peak force (Forefoot lacing)
↔ Tibia acceleration</t>
  </si>
  <si>
    <t>• Shoe with structured upper, with hard heel cap, 15mm foam at heel collar and tongue, sewed synthetic double fabric
• Shoe with minimalistic upper, no heel cap, no foam at the tongue, heat fusion fabric</t>
  </si>
  <si>
    <t>[graphs only]
↓ Loading rate (Structured upper)
↓ Knee abduction angle (Structured upper)</t>
  </si>
  <si>
    <t>Differences in running biomechanics between a maximal, traditional,and minimal running shoe</t>
  </si>
  <si>
    <t>Hannigan</t>
  </si>
  <si>
    <t>• New Balance Fresh Foam Boracay 980 v2, rearfoot height: 22mm, forefoot height: 18mm, EVA, midsole hardness: Asker 50C, Heel-toe-drop: 4mm (Traditional)
• New Balance Fresh Foam Boracay 980 v2 modiefied, rearfoot height: 33mm, forefoot height: 29mm (Maximal)
• New Balance Fresh Foam Boracay 980 v2 modiefied, rearfoot height: 10mm, forefoot height: 6mm (Minimal)
all shoes with heel-toe-drop: 4mm</t>
  </si>
  <si>
    <t>↔ Vertical impact force
↔ Vertical peak force</t>
  </si>
  <si>
    <t>Comparison of Varying Heel to Toe Differences and Cushion to Barefoot
Running in Novice Minimalist Runners</t>
  </si>
  <si>
    <t>Moody</t>
  </si>
  <si>
    <t>• self-selected
(2.85 ± .07)</t>
  </si>
  <si>
    <t>↔ Cadence
↔ Vertical osscilation</t>
  </si>
  <si>
    <t>• Mizuno Wave Rider, cushioned, heel-toe-drop:12mm
• Saucony Kinvara, cushioned, heel-toe-drop: 14mm
• Altra The One, cushioned, heel-toe-drop: 0mm
• Vibram El-X/Entrada, not cushioned, heel-toe-drop: 0mm</t>
  </si>
  <si>
    <t>The effect of shoe drop on running pattern</t>
  </si>
  <si>
    <t>• Shoe with rearfoot height: 2mm, heel-toe-drop: 0mm
• Shoe with rearfoot height: 6mm, heel-toe-drop: 4mm
• Shoe with rearfoot height: 10mm, heel-toe-drop: 8mm
all shoes with same upper design, material, outsole thickness, and midsole hardness, forefoot height: 2mm</t>
  </si>
  <si>
    <t>↑ Foot strike angle at TD (increase in heel-toe-drop)
↑ Strike index (decrease in heel-toe-drop)</t>
  </si>
  <si>
    <t>↔ Loading rate but tendency for reduced loading rate for increased heel-toe-drop</t>
  </si>
  <si>
    <t>Effects of Shoe Cushioning Upon Ground Reaction Forces in Running</t>
  </si>
  <si>
    <t>Clarke</t>
  </si>
  <si>
    <t>• 4.5 ± 0.23</t>
  </si>
  <si>
    <t>• Shoe with high cushioning properties, Soft
• Shoe with low cushioning properties, Hard
Soft show had 50% greater shock absorbing characteristics compared to the Hard shoe</t>
  </si>
  <si>
    <t>↔ Vertical impact force
Shorter time to vertical impact force (Hard)
↓ Vertical peak force (Hard)
No difference in time to vertical peak force</t>
  </si>
  <si>
    <t>Effect of footwear on high and low arched runners’
mechanics during a prolonged run</t>
  </si>
  <si>
    <t>• Kinematics
• Tibia accelerometer</t>
  </si>
  <si>
    <t>• 24 males and females</t>
  </si>
  <si>
    <t xml:space="preserve">• Arch height 
(high and low)
• Running time 30-45min 
(5min intervals)
</t>
  </si>
  <si>
    <t>Effect of Neutral-Cushioned Running
Shoes on Plantar Pressure Loading and
Comfort in Athletes With Cavus Feet</t>
  </si>
  <si>
    <t>Wegener</t>
  </si>
  <si>
    <t>• Dunlop Volley, midsole material: nil, midsole hardness: N/A
• ASICS Gel Nimbus 6, midsole material: EVA, midsole hardness: Asker 55, three rearfoot flex grooves, Gel cushioning
• Brooks Glycerin 3, midsole material: EVA, midsole hardness: Asker 57, hydroflow cushioning, two reafoot flex grooves, toe spring</t>
  </si>
  <si>
    <t>• 22 males and females
with bilateral cavus feet</t>
  </si>
  <si>
    <t>↓ Peak pressure (Cushioned shoes)
↓ Pressure time integral (Cushioned shoes)
↓ Peak pressure at the whole foot (Brooks)
↓ Peak pressure at the rearfoot (Asics)
↑ Contact area (Cushioned shoes)
↓ Pressure at the midfoot (Uncushioned shoe)</t>
  </si>
  <si>
    <t>↑ Contact time (Cushioned shoes)
↑ Comfort (Cushioned shoes)</t>
  </si>
  <si>
    <t>Running in new and worn shoes: a comparison of
three types of cushioning footwear</t>
  </si>
  <si>
    <t>Kong</t>
  </si>
  <si>
    <t>• 4.5 ± 0.05</t>
  </si>
  <si>
    <t>• Running distance with footwear
(0, 322km)</t>
  </si>
  <si>
    <t>• Nike Pegasus 2005, air cushioning
• ASICS GT-2100, gel cushioning
• Spira Volare II, spring cushioning
longitudinal design, no repeated measures</t>
  </si>
  <si>
    <t>↑ Contact time after 322 km
↔ Loading rate after 322km
no interaction effect (footwear x running distance) on any variable</t>
  </si>
  <si>
    <t>↔ Vertical peak force after 322km
↔ Hip and knee flexion angles after 322km
↓ Ankle plantar flexion at TO after 322km</t>
  </si>
  <si>
    <t>The effects of shoe design parameters on rearfoot control in running</t>
  </si>
  <si>
    <t>• 3.8</t>
  </si>
  <si>
    <t>• Midsole hardnesses: Asker 25A (Soft), Asker 35A (Medium), Asker 45A (Hard), heel flares: 0°, 15°, 30°, midsole thickness: 10, 20, 30mm
all possible 36 differend shoe combinations</t>
  </si>
  <si>
    <t>↑ Peak rearfoot eversion (0° heel flare)
↑ Rearfoot eversion RoM (0° heel flare)</t>
  </si>
  <si>
    <t>Longer time to peak rearfoot eversion velocity (0° heel flare)</t>
  </si>
  <si>
    <t>The influence of lateral heel flare of running shoes on pronation and impact forces</t>
  </si>
  <si>
    <t>• Shoe with bilateral heel flare medial: 16°, lateral: -16°
• Shoe with unilateral heel flare medial: 16°, lateral 0°
• Shoe with bilateral heel flare (medial: 16°, lateral: 16°)
all shoes with identical midsole hardness: Asker 42/43A (harder regions), Asker 36/37A (softer regions)</t>
  </si>
  <si>
    <t>↔ Vertical peak force
Shorter time to vertical impact force with heel flare (medial: 16°, lateral: 16°)</t>
  </si>
  <si>
    <t>Foot orthotics affect lower extremity kinematics and kinetics during running</t>
  </si>
  <si>
    <t>Mündermann</t>
  </si>
  <si>
    <t>• 21 males and females</t>
  </si>
  <si>
    <t>• Control insert with flat shape, without posting
• Medial posted insert with flat shape, posting 6mm medial rear- and forefoot)
• Neutral molded orthotics shell without posting
• Custom molded orthotics shell, posting 6mm medial rear- and forefoot)
insoles/ orthotics with 3mm top layer matzerial (Spenco) embedded in Bryce Canyon</t>
  </si>
  <si>
    <t xml:space="preserve">↓ Peak rearfoot eversion (medial posting)
↓ Peak knee internal rotation (medial posting)
↑ Loading rate (medial posting)
</t>
  </si>
  <si>
    <t xml:space="preserve">↓ Peak ankle inversion moment (medial posting)
↓ Peak rearfoot eversion velocity (medial posting)
↑ Vertical impact force (medial posting)
</t>
  </si>
  <si>
    <t>Orthotic Comfort Is Related to Kinematics,
Kinetics, and EMG in Recreational Runners</t>
  </si>
  <si>
    <t>• Kinematics
• Kinetics
• EMG
• Visual analog scale</t>
  </si>
  <si>
    <t>↓ Comfort (medial posting)
↑ Comfort (Neutral molded orthotics without medial posting)</t>
  </si>
  <si>
    <t>Medially posted insoles consistently influence foot pronation in runners with and without anterior knee pain</t>
  </si>
  <si>
    <t>Rodrigues</t>
  </si>
  <si>
    <t>• 33 males and females</t>
  </si>
  <si>
    <t>• Runners with and without anterior knee pain</t>
  </si>
  <si>
    <t>• 2.9</t>
  </si>
  <si>
    <t>• New Balance 415 without wedge
• New Balance 415 with wedge, 4° rubber wedges medially in the rearfoot and forefoot</t>
  </si>
  <si>
    <t>↓ Peak rearfoot eversion velocity (with wedge)
↔ Tibia internal rotation RoM
↔ Peak tibia internal rotation</t>
  </si>
  <si>
    <t xml:space="preserve">↓ Peak rearfoot eversion (with wedge)
↓ Rearfoot eversion RoM (with wedge)
↔ Peak knee internal rotation
no interaction effect beetween injury status and insole
</t>
  </si>
  <si>
    <t>The Effects of Wedged Footwear on Lower Limb
Frontal Plane Biomechanics During Running</t>
  </si>
  <si>
    <t>Lewinson</t>
  </si>
  <si>
    <t>• Adidas Adizero Aegis 2.0 without wedge insole
• Adidas Adizero Aegis 2.0 with 3° medial wedge insole
• Adidas Adizero Aegis 2.0 with 6° medial wedge insole
• Adidas Adizero Aegis 2.0 with 9° medial wedge insole
• Adidas Adizero Aegis 2.0 with 3° lateral wedge insole
• Adidas Adizero Aegis 2.0 with 6° lateral wedge insole
• Adidas Adizero Aegis 2.0 with 9° lateral wedge insole
wedge placed under the sock liner using stacked 3mm EVA pieces to create wedge</t>
  </si>
  <si>
    <t>↓ Knee abduction angular impulse (when lateral wedge increase)
↓ Peak knee abduction moment (when lateral wedge increase)
↔ Contact time</t>
  </si>
  <si>
    <t>↑ Ankle inversion moment (when lateral wedge increase)
↑ Frontal plane external lever arm to ankle joint (when lateral wedge increase)</t>
  </si>
  <si>
    <t>Knee abduction angular impulses
during prolonged running with wedged
insoles</t>
  </si>
  <si>
    <t>• Running time 
(0, 30min)</t>
  </si>
  <si>
    <t>• Adidas Adizero Mana with 6° medial wedge insole
• Adidas Adizero Mana with 6° lateral wedge insole
wedge placed under the sock liner using stacked 3mm EVA pieces to create wedge</t>
  </si>
  <si>
    <t>• 9 males and fermales</t>
  </si>
  <si>
    <t>• 3.6</t>
  </si>
  <si>
    <t>↔ Knee abduction angular impulse during prolonged run
↓ Knee abduction angular impulse (lateral wedge) at 0 and 30 min</t>
  </si>
  <si>
    <t>Altering Knee Abduction Angular Impulse
Using Wedged Insoles for Treatment of
Patellofemoral Pain in Runners: A Six-Week
Randomized Controlled Trial</t>
  </si>
  <si>
    <t>• 27 males and females
with PFPS</t>
  </si>
  <si>
    <t>• Adidas Adizero Mana with 3° medial wedge insole
• Adidas Adizero Mana with 6° lateral wedge insole
wedge placed under the sock liner using stacked 3mm EVA pieces to create wedge</t>
  </si>
  <si>
    <t>• Kinematics
• Kinetics
• Pain score</t>
  </si>
  <si>
    <t>↔ Knee abduction angular impulse
↔ Knee pain score</t>
  </si>
  <si>
    <t>Effects of medially wedged insoles on the biomechanics of the lower limbs of runners with excessive foot pronation and foot varus alignment</t>
  </si>
  <si>
    <t>Braga</t>
  </si>
  <si>
    <t>• 19 males and females</t>
  </si>
  <si>
    <t>• Shoe with flat fore- and rearfoot insole 
• Shoe with medially wedged insoles at the fore- and rearfoot of 7°
all insoles made with arch support, EVA, insole hardness: Asker 45A</t>
  </si>
  <si>
    <t>↓ Peak reafoot eversion (medial wedge insole)
↓ Peak hip adduction (medial wedge insole)</t>
  </si>
  <si>
    <t>↓ Knee internal rotation RoM (medial wedge insole)
↑ Knee abduction RoM in early stance (medial wedge insole)
↓ Ankle inversion moment (medial wedge insole)</t>
  </si>
  <si>
    <t>An evaluation of personalised insoles developed using additive
manufacturing</t>
  </si>
  <si>
    <t>• Training time in footwear
 0, 1.5, 3 months)</t>
  </si>
  <si>
    <t>• Shoe without custom insole
• Shoe with custom insole designed from 3D foot scan</t>
  </si>
  <si>
    <t>• 2.78 ± 0.14</t>
  </si>
  <si>
    <t>↓ Loading rate (Cushioned)
no shoe–time interactions effects</t>
  </si>
  <si>
    <t xml:space="preserve">↑ Comfort rating (Control)
</t>
  </si>
  <si>
    <t>↑ Stability &amp; comfort perception low level athlets (Irregular lacing)
↓ Stability &amp; comfort perception high level athlets (Irregular lacing)
↑ Stability &amp; comfort perception high level athlets regular &amp; tight lacing)</t>
  </si>
  <si>
    <t>↑ Contact time (increased heel drop)
no interaction effect reported</t>
  </si>
  <si>
    <t>↑ Loading rate (Cushioned)
↔ Peak rearfoot eversion
no shoe x time interactions</t>
  </si>
  <si>
    <t>• Running time
(1, 21, 24, 44min)</t>
  </si>
  <si>
    <t>Effects of different shoe-lacing patterns on the biomechanics of running shoes</t>
  </si>
  <si>
    <t>↔ Contact time
↑ Contact time at faster speeds with higher heel-toe-drop
↓ Contact time at slower speeds with smaller heel-toe-drop</t>
  </si>
  <si>
    <t>• Without flex groove
• Straight groove at the heel (medio to lateral)
• 45° groove at the heel
all shoes with single density EVA midsole</t>
  </si>
  <si>
    <t>↑ Loading rate (Minimal)
↓ Loading rate (Maximal &amp; Traditional)
↔ Rearfoot inversion at TD
↔ Rearfoot eversion RoM
↑ Duration of rearfoot eversion (Maximal)
↓ Duration of rearfoot eversio (Traditional &amp; Minimal)
↓ Peak rearfoot eversion (Traditional)</t>
  </si>
  <si>
    <t>• 26 males and females</t>
  </si>
  <si>
    <t>• 553 males and females</t>
  </si>
  <si>
    <t>Footwear effects on "relevant" RRRFs and results with covariate</t>
  </si>
  <si>
    <t>Males</t>
  </si>
  <si>
    <t>Females</t>
  </si>
  <si>
    <t>• 12 runners with achilles tendinopathy</t>
  </si>
  <si>
    <t>• Randomized controlled trial</t>
  </si>
  <si>
    <t>Heel-Toe.Drop</t>
  </si>
  <si>
    <t xml:space="preserve">Feature </t>
  </si>
  <si>
    <t>↓ Peak rearfoot eversion (Motion control)
↓ Peak rearfoot eversion for mature compared to young females (Motion control)
↔ Loading rate
↓ Peak knee internal rotation angle (Motion control)</t>
  </si>
  <si>
    <t>↔ Rearfoot inversion angle at TD
↑ Rearfoot eversion RoM (Upper without movement control or vamp stabilizer)
↑ Peak rearfoot eversion (Upper without movement control or vamp stabilizer &amp; with forefoot lace)</t>
  </si>
  <si>
    <t>↔ Loading rates
↔ Rearfoot eversion RoM
↓ Rearfoot inversion at TD with heel flare (medial: 16°, lateral: 16°)</t>
  </si>
  <si>
    <t>↑ Contact time (with medial (16°) &amp; lateral (-16°) heel flare when no material heel stabilizer
↔ Loading rate (Heel flares)
↓ Rearfoot inversion at TD Neutral heel flare (16° medial; lateral 0°)
↔ Rearfoot eversion RoM (Heel flares)
↔ Peak rearfoot eversion (Heel flares)
interaction effects of midsole hardness loacation and heel flares</t>
  </si>
  <si>
    <t>↔ Contact time
↔ Loading rate
↑ Rearfoot stability perception (short parallel)
↔ Comfort perception
↓ Rearfoot inversion at TD (short parallel)
↓ Peak rearfoot eversion (long parallel)
↓ Rearfoot eversion RoM (short &amp; long parallel)</t>
  </si>
  <si>
    <t>↔ Vertical impact force
↓ Peak knee abduction moment (short parallel)
↔ Peak sagital &amp; transversal knee moments 
↔ Peak 3D ankle moments
↓ Peak rearfoot eversion velocity (short parallel)</t>
  </si>
  <si>
    <t>↔ Rearfoot inversion at TD
↔ Peak rearfoot eversion 
↔ Rearfoot eversion RoM</t>
  </si>
  <si>
    <t>↔ Peak rearfoot eversion velocity
↔ Peak tibia internal rotation</t>
  </si>
  <si>
    <t>Footwear effects on BRFs and results with covariate</t>
  </si>
  <si>
    <t>• Pattelofemoral pain syndroms, Standing calcanal angle</t>
  </si>
  <si>
    <t>↓ Rearfoot eversion RoM (Motion control shoe) after 44 min compared to Neutral</t>
  </si>
  <si>
    <t>↔ Hip flexion angle at TD
↓ Foot/ground angle at TD (D0 vs. D6/D10)
↓ Ankle dorsiflexion angle at TD (D0 vs. D6/D10)
↓ Ankle dorsiflexion angle between 0% and 13%/59% and 86% of the contact time(D0 vs. D6/D10)
↑ Ankle plantarflexion angle between 86% and 100% of the contact time
↓ Breaking phase (D0 vs. D6/D10)
↑ Push-off phase (D0 vs. D6/D10)
↑ Transient peak (D0 vs. D6/D10)
↔ Active peak
↑ vGRF between 16% and 28% of contact time (D0 vs. D6/D10)
↓ vGRF between 60% and 83% of contact time (D0 vs. D6/D10)
↑ Breaking force between 13% and 16% of contact time (D0 vs. D6/D10)
↑ Propulsive force between 50% and 59% of contact time (D0 vs. D6/D10)
↓ Knee external flexion moment during push-off (D0 vs. D6/D10)
↑ Net ankle external flexion moment between 12% and 40% of contact time (D0 vs. D6/D10)
↔ Net hip flexion moment</t>
  </si>
  <si>
    <t>↓ Foot/ground angle (D0 vs D8) for treadmill and overground running
↔ Ankle flexion at TD overground running
↔ Ankle dorsiflexion RoM overground running
↑ Ankle dorsiflexion RoM (D0 vs D8) treadmill running
↔ Knee flexion RoM overground running
↔ Transient peak amplitude overground running
↑ Foot/ground angle for overground compared to treadmill
↑ Ankle flexion at TD for overground compared to treadmill
↓ Knee flexion angle at TD for overground compared to treadmill</t>
  </si>
  <si>
    <t>↔ Contact time
↓ Loading rate with increased heel-toe-drop
↔ Knee flexion angle at TD</t>
  </si>
  <si>
    <t xml:space="preserve">↔ Vertical loading rate </t>
  </si>
  <si>
    <t xml:space="preserve">↓ Contact time (Rocker)
↔ Knee flexion angle at initial contact
</t>
  </si>
  <si>
    <t>↓ Ankle dorsiflexion angle at TD (custom insole)
↓ Peak pressure under the heel (custom insole)
↔ Vertical impact force</t>
  </si>
  <si>
    <t>Salles</t>
  </si>
  <si>
    <t xml:space="preserve">↔ Peak rearfoot eversion for low foot arch
↔ Rearfoot eversion RoM for low foot arch
↔ Rearfoot eversion RoM for high foot arch
↔ Peak rearfoot eversion for high foot arch
</t>
  </si>
  <si>
    <t>↓ Peak hip adduction moment (no posts)</t>
  </si>
  <si>
    <t>↔ Knee flexion angle at TD</t>
  </si>
  <si>
    <t xml:space="preserve">↔ Peak rearfoot eversion
↔ Contact time
↓ Peak knee abduction angle when training 6 months in shoe with low heel-toe-drop
↑ Peak knee abduction angle when training 6 months in shoe with higher heel-toe-drop
↔ Knee flexion angle at TD
</t>
  </si>
  <si>
    <t>Heel-Toe-Drop</t>
  </si>
  <si>
    <t xml:space="preserve">↓ Foot/ ground angle at TD (D0 vs. D6/D10)
↓ Ankle dorsiflexion at TD (D0 vs. D6/D10)
↔ Hip flexion angle
↑ Antero-posterior GRF during first part of stance (D0 vs. D6/D10)
↓ Breaking phase (D0 vs. D6/D10)
↑ Push-off phase (D0 vs. D6/D10)
↑ Net joint ankle flexion moment during breaking phase (D0 vs. D6/D10)
↓ Net knee flexion moment in the push-off phase (D0 vs. D6/D10)
</t>
  </si>
  <si>
    <t>↔ Contact time
↑ Vertical averange loading rate (Soft)</t>
  </si>
  <si>
    <t xml:space="preserve"> ↓ Vertical impact force for rearfoot strikers (Neutral)
↔ Vertical impact force for mid- and forefoot strikers
↓ Anterior- posterior impact force for forefoot strikers (Minimal)
↓ Medio- lateral impact force for forefoot strikers (Minimal)
↔ Impact forces for midfoot strikers</t>
  </si>
  <si>
    <t>↓ Vertical impact loading in cushioned shoes for rearfoot strikers
↓ Vertical impact loading in minimalist shoes for forefoot strikers</t>
  </si>
  <si>
    <t>↓ Loading rate (-10% inclination, neutral shoe)
↔ Loading rate (0% inclination)</t>
  </si>
  <si>
    <t>↔ Strike pattern
↔ Step length (-10% inclination, 0% inclination)
↓ Foot strike angle for rearfoot striker (-10% inclination, cushioned shoe)
↓ Foot strike angle for rearfoot striker at -10% inclination when running in cushioned shoe
↔ Foot strike angle for none rearfoot striker at -10% inclination 
↔ Step length for rearfoot striker at -10% inclination 
↑ Step length for none rearfoot striker at -10% inclination when running in cushioned shoe</t>
  </si>
  <si>
    <t xml:space="preserve">Effects of footwear cushioning on leg and longitudinal arch stiffness
during running </t>
  </si>
  <si>
    <t>Holowka</t>
  </si>
  <si>
    <t>• 2.98 ± 0.08</t>
  </si>
  <si>
    <t>Spatiotemporal and Ground-Reaction
Force Characteristics as Risk Factors
for Running-Related Injury
A Secondary Analysis of a Randomized Trial
Including 800 1 Recreational Runners</t>
  </si>
  <si>
    <t>• 2.75 ± 0.42</t>
  </si>
  <si>
    <t>• Running speed
• Injury history</t>
  </si>
  <si>
    <t>↔ Vertical loading rates
↓ Duty factor greater injury risk (Soft)</t>
  </si>
  <si>
    <t>Lower impact forces but greater burden for the musculoskeletal system in
running shoes with greater cushioning stiffness</t>
  </si>
  <si>
    <t>• 42 males and females</t>
  </si>
  <si>
    <t>• Decathlon anonymised prototypes provided high stiffness 94.9 ± 5.9 N/mm (Hard)
• Decathlon anonymised prototypes provided low stiffness 61.3 ± 2.7 N/mm (Soft)</t>
  </si>
  <si>
    <t>↔ Vertical loading rates
↔ Contact time
↔ Peak hip abduction moment
↔ Knee flexion angle at initial contact
↔ Rearfoot eversion range of motion
↔ Peak rearfoot eversion angle
↔ Peak hip abduction angle
↔ Peak hip internal rotation angle</t>
  </si>
  <si>
    <t>Relevance of Frequency-Domain
Analyses to Relate Shoe Cushioning,
Ground Impact Forces and Running
Injury Risk: A Secondary Analysis of
a Randomized Trial With 800+
Recreational Runners</t>
  </si>
  <si>
    <t>↔ Vertical instananous loading rate
↓ Vertical averange loading rate (Soft)</t>
  </si>
  <si>
    <t>Effect of shoe cushioning on landing impact forces and spatiotemporal parameters during running: results from a randomized trial including 800+ recreational runners</t>
  </si>
  <si>
    <t>↔ Vertical instananous loading rate
↔ Vertical averange loading rate
↔ Contact time</t>
  </si>
  <si>
    <t>Running into Fatigue: The Effects of Footwear on Kinematics, Kinetics, and Energetics</t>
  </si>
  <si>
    <t>Sanno</t>
  </si>
  <si>
    <t>Acute Effects of Heel-to-Toe Drop and Speed on Running Biomechanics and Strike Pattern in Male Recreational Runners: Application of Statistical Nonparametric Mapping in Lower Limb Biomechanics</t>
  </si>
  <si>
    <t>Yu</t>
  </si>
  <si>
    <t>• 90 % of preferred speed
• preferred speed
• 110% of preferred speed</t>
  </si>
  <si>
    <t>↑ posterior shift of footstrike pattern (positive HTD)
↑ Sagittal plane MTP joint ROM ofat 90% and 100% of preferred speed (positive HTD)
↓ Frontal plane MTP joint ROM at all speeds (positive HTD)
↓ Frontal plane ankle joint ROM (positive HTD)
↑ Transverse plane ankle joint ROM at 90% and 100% of preferred speed (positive HTD)
↑ Ankle dorsiflexion excursion (110% of preferred speed vs. preferred speed)
↑ Sagittal plane knee joint ROM (positive HTD)
↓ Sagiital plane knee joint ROM (110% of preferred speed vs. 90% of preferred speed)
↑ Transverse plane knee joint ROM (positive HTD)
↑ Sagittal plane MTP joint angles during the entire stance phase (positive HTD)
↑ Sagittal plane MTP joint angles during 86% – 100% of stance (110% of preferred speed vs. preferred speed)
↑ Transverse plane MTP joint angles during the entire stance phase (positive HTD)
↓ Frontal plane knee joint angles during 0% – 21% of stance (90% of preferred speed vs. preferred speed)
↓ Transverse plane hip joint angles during 15% – 24% of stance (110% of preferred speed vs. preferred speed)</t>
  </si>
  <si>
    <t>↓ Vertical instantaneous loading rate (Higher/postive heel-to-toe drop)
↔ Vertical average loading rate
↔ Time spent in rearfoot eversion</t>
  </si>
  <si>
    <t>• Luna MONO sandals with a midsole consisting of a flat, 1.2 cm-thick layer of EVA without any features restrict natural longitudinal arch motion
• Sanadals with Reoflex polyurethane rubber (R) with shore hardness 30A (R30)
• Sanadals with Reoflex polyurethane rubber (R) with shore hardness 60A (R60)
four thin metal wires oriented longitudinally to the sandal midsole added to confer greater stiffness against bending, but not compression</t>
  </si>
  <si>
    <t>• Fatigue</t>
  </si>
  <si>
    <t>↓ Peak rearfoot eversion (Motion control) no effect of Fatigue
↑ Peak rearfoot eversion post Fatigue compared to pre Fatigue (Neutral)</t>
  </si>
  <si>
    <t>↑ Loading rate in neutral when fatigue increase
↔ Loading rate in motion control shoe when Fatigue increase
↔ Peak free moment
↑ Peak rearfoot eversion (Neutral)
↑ Peak rearfoot eversion (Fatigue) regardless of footwear</t>
  </si>
  <si>
    <t>↑ Vertical peak force (Neutral- post fatigue) 
↑ Time to vertical peak force (Motion control)
↔ Peak knee adduction moment
↑ Vertical impact force in neutral shoe when fatigue increase
↔ Vertical impact force in motion control shoe when Fatigue increase</t>
  </si>
  <si>
    <t>• self-slected
(3.6 ± 1.1)</t>
  </si>
  <si>
    <t>• Racing Flat (Adizero Pro 4), m=0.170kg, Minimal shoe index: 60
• Cushioned shoe without any arch support elements (Glycerin 10), m=0.348kg, Minimal shoe index:18</t>
  </si>
  <si>
    <t>↔ Contact time (no shoe or interaction effect)
↔ Knee flexion angle at initial contact (no shoe or interaction effect)</t>
  </si>
  <si>
    <t>• Traditional running shoe with EVA midsole, heel height of 30 mm, forefoot height of 22 mm, 8 mm heel-to-toe drop (positive HTD)
• Experimental running shoe with EVA midsole, heel height of 15 mm, forefoot height of 23 mm, -8 mm heel-to-toe drop (negative (HTD)</t>
  </si>
  <si>
    <t>↓ Peak rearfoot eversion (Extreme hard rearfoot)
↑ Peak rearfoot eversion (Soft &amp; Hard)
↑ Rearfoot inversion at TD (Extreme hard rearfoot)
↓ Rearfoot inversion at TD (Hard)
↔ Rearfoot eversion RoM</t>
  </si>
  <si>
    <t>↔ Contact time
↔ Loading rate</t>
  </si>
  <si>
    <t>↑ Contact time (soft material medial located)
↑ Loading rate (soft material medial located)
↑ Peak rearfoot eversion (soft forefoot sections)
↑ Comfort (trend) for soft and medium hard material allacoted at the medial mid- and forefoot</t>
  </si>
  <si>
    <t>No effect on covariate running time
BRFs averanged over running time
↔ Rearfoot inversion at TD
↑ Rearfoot eversion RoM (Medium)
↑ Contact time (Thick)
↓ Knee flexion angle at TD (Thin)</t>
  </si>
  <si>
    <t>Dose-response effects of forefoot and arch orthotic components on the center of pressure trajectory during running in pronated fe</t>
  </si>
  <si>
    <t>Zhang</t>
  </si>
  <si>
    <t>↔ Ground contact time</t>
  </si>
  <si>
    <t>Neutral running shoe (Li Ning Sports Ltd., Beijing, China) with varying forefoot wedges and arch supports
• MF4A20 Medial wedge with the thickest part of 4 mm, Arch support 20 mm
• MF2A20 Medial wedge with the thickest part of 2 mm, Arch support 20 mm
• NF0A20 None forefoot wedge 20 mm
• LF2A20 Lateral wedge with the thickest part of 2 mm, Arch support 20 mm
• LF4A20 Lateral wedge with the thickest part of 4 mm, Arch support 20 mm
• MF4A24 Medial wedge with the thickest part of 4 mm, Arch support 24 mm
• MF2A24 Medial wedge with the thickest part of 2 mm, Arch support 24 mm
• NF0A24 None forefoot wedge, Arch support 24 mm
• LF2A24 Lateral wedge with the thickest part of 2 mm, Arch support 24 mm
• LF2A24 Lateral wedge with the thickest part of 4 mm, Arch support 24 mm</t>
  </si>
  <si>
    <t>Effect of the Construction of Carbon Fiber Plate Insert to Midsole on Running Performance</t>
  </si>
  <si>
    <t>Fu</t>
  </si>
  <si>
    <t>• 4.81 ± 0.32 
• 3.97 ± 0.19</t>
  </si>
  <si>
    <t>Experimental footwear: 
• rearfoot height: 26 mm
• forefoot height: 18 mm
• offset: 8 mm
• rearfoot width: 76.5 mm 
• forefoot width: 102 mm
• midsole material: foam in hardness 50 asker C
• outsole material: rubber in Materials 2021, 14, 5156 3 of 13
• hardness: 62 asker A
differing in their construction of carbon fiber plate inserted in the midsole: 
• SFC: 1 mm thick carbon fiber plate with segmented forefoot plate construction (Mechanical flexion measurements fixed the forefoot area in the location of 70% foot length (heel to toe)
• FFC: 1 mm thick carbon fiber plate with full forefoot plate construction</t>
  </si>
  <si>
    <t>Longitudinal bending stiffness does not affect running economy in Nike Vaporfly Shoes</t>
  </si>
  <si>
    <t>• Intact Nike Vaporfly
• Cut Nike Vaporfly: 6 medio-lateral cuts through the carbon-fiber plate in the forefoot</t>
  </si>
  <si>
    <t>3.89 ± 0.16</t>
  </si>
  <si>
    <t>Healey &amp; Hoogkamer</t>
  </si>
  <si>
    <t>↓ Ground contact time (lower long. Bending stiffness)
↔ GRF braking impulse</t>
  </si>
  <si>
    <t xml:space="preserve">↑ Comfort in heel/ forefoot region and fit (custom insole)
↓ Peak rearfoot eversion (custom insole)
↔ Peak knee abduction angle
↔ Peak knee internal rotation angle
↔ Loading rate
↓ Knee flexion angle at TD (custom insole) after training 3 months </t>
  </si>
  <si>
    <t>↓ Loading rate when heel-toe-drop increase (overground)
↑ Loading rate when heel-toe-drop increase (treadmill)
↔ Contact time
↔ Knee flexion angle at TD overground running
↑ Knee flexion angle at TD (D0 vs D8) treadmill running</t>
  </si>
  <si>
    <t>↔ Contact time
↓ vertical GRF between 16% and 27% of the stance phase in shoe with higher heel-toe-drop
↔ Knee flexion angle at TD</t>
  </si>
  <si>
    <t>↓ Loading rate with increased heel-toe-drop
↔ Contact time
↔ Knee flexion angle at TD</t>
  </si>
  <si>
    <t>↑ Contact time (Thicker midsoles)
↔ Loading rate
↔ Knee flexion angle at TD</t>
  </si>
  <si>
    <t>↔ Contact time
↔ Knee flexion angle at TD</t>
  </si>
  <si>
    <t>• Fatigue/ Running distance 
(0-10kme ach km)</t>
  </si>
  <si>
    <r>
      <rPr>
        <b/>
        <sz val="10"/>
        <color theme="1"/>
        <rFont val="Times New Roman"/>
        <family val="1"/>
      </rPr>
      <t>Table 1:</t>
    </r>
    <r>
      <rPr>
        <sz val="10"/>
        <color theme="1"/>
        <rFont val="Times New Roman"/>
        <family val="1"/>
      </rPr>
      <t xml:space="preserve"> Summary of the study characteristics, publication details, population details, data collection protocol, covariates, and biomechanical outcome variables for midsole hardness and cushioning modifications with a detailed description of the footwear studied.</t>
    </r>
  </si>
  <si>
    <r>
      <t xml:space="preserve">↑ Vertical impact force (Soft)
</t>
    </r>
    <r>
      <rPr>
        <sz val="8"/>
        <color rgb="FFFF0000"/>
        <rFont val="Times New Roman"/>
        <family val="1"/>
      </rPr>
      <t>↓ Vertical peak force at slower speed (Soft)
↓ Vertical peak force at higher speed (Neutral)
↓ Center of mass osscilation at slower speed (Soft)
↓ Center of mass osscilation at higher speed (Neutral)
Vertical impact peak increased Soft more compared to Neutral at higher speeds</t>
    </r>
  </si>
  <si>
    <r>
      <t>• Shoe with soft midsole stiffness 50kN/m
• Shoe with medium midsole stiffness 214kN/m
• Shoe with hard midsole stiffness 400kN/m</t>
    </r>
    <r>
      <rPr>
        <vertAlign val="superscript"/>
        <sz val="8"/>
        <rFont val="Times New Roman"/>
        <family val="1"/>
      </rPr>
      <t xml:space="preserve"> </t>
    </r>
  </si>
  <si>
    <r>
      <rPr>
        <b/>
        <sz val="10"/>
        <color theme="1"/>
        <rFont val="Times New Roman"/>
        <family val="1"/>
      </rPr>
      <t>Table 2:</t>
    </r>
    <r>
      <rPr>
        <sz val="10"/>
        <color theme="1"/>
        <rFont val="Times New Roman"/>
        <family val="1"/>
      </rPr>
      <t xml:space="preserve"> Summary of the study characteristics, publication details, population details, data collection protocol, covariates, and biomechanical outcome variables for midsole geometrical modifications (heel-toe drop and midsole thickness) with a detailed description of the footwear studied.</t>
    </r>
  </si>
  <si>
    <r>
      <rPr>
        <b/>
        <sz val="10"/>
        <color theme="1"/>
        <rFont val="Times New Roman"/>
        <family val="1"/>
      </rPr>
      <t>Table 3:</t>
    </r>
    <r>
      <rPr>
        <sz val="10"/>
        <color theme="1"/>
        <rFont val="Times New Roman"/>
        <family val="1"/>
      </rPr>
      <t xml:space="preserve"> Summary of the study characteristics, publication details, population details, data collection protocol, covariates, and biomechanical outcome variables for postings with a detailed description of the footwear studied.</t>
    </r>
  </si>
  <si>
    <r>
      <rPr>
        <b/>
        <sz val="10"/>
        <color theme="1"/>
        <rFont val="Times New Roman"/>
        <family val="1"/>
      </rPr>
      <t>Table 4:</t>
    </r>
    <r>
      <rPr>
        <sz val="10"/>
        <color theme="1"/>
        <rFont val="Times New Roman"/>
        <family val="1"/>
      </rPr>
      <t xml:space="preserve"> Summary of the study characteristics, publication details, population details, data collection protocol, covariates, and biomechanical outcome variables for wedges with a detailed description of the footwear studied.</t>
    </r>
  </si>
  <si>
    <r>
      <rPr>
        <b/>
        <sz val="10"/>
        <color theme="1"/>
        <rFont val="Times New Roman"/>
        <family val="1"/>
      </rPr>
      <t>Table 5:</t>
    </r>
    <r>
      <rPr>
        <sz val="10"/>
        <color theme="1"/>
        <rFont val="Times New Roman"/>
        <family val="1"/>
      </rPr>
      <t xml:space="preserve"> Summary of the study characteristics, publication details, population details, data collection protocol, covariates, and biomechanical outcome variables for arch support systems with a detailed description of the footwear studied.</t>
    </r>
  </si>
  <si>
    <r>
      <t xml:space="preserve">↔ Tibia internal rotation RoM for low foot arch
</t>
    </r>
    <r>
      <rPr>
        <sz val="8"/>
        <color rgb="FFFF0000"/>
        <rFont val="Times New Roman"/>
        <family val="1"/>
      </rPr>
      <t>↓ Peak tibia acceleration for low foot arch (Cushioned trainer)
↓ Peak tibia acceleration for high foot arch (Cushioned trainer) independed of running time</t>
    </r>
    <r>
      <rPr>
        <sz val="8"/>
        <rFont val="Times New Roman"/>
        <family val="1"/>
      </rPr>
      <t xml:space="preserve">
</t>
    </r>
    <r>
      <rPr>
        <sz val="8"/>
        <color rgb="FFFF0000"/>
        <rFont val="Times New Roman"/>
        <family val="1"/>
      </rPr>
      <t>↔ Peak tibia internal rotation for high foot arch
↓ Peak tibia internal rotation for low foot arch (Motion Control) further reduction after prologned run</t>
    </r>
  </si>
  <si>
    <r>
      <rPr>
        <b/>
        <sz val="10"/>
        <color theme="1"/>
        <rFont val="Times New Roman"/>
        <family val="1"/>
      </rPr>
      <t>Table 6:</t>
    </r>
    <r>
      <rPr>
        <sz val="10"/>
        <color theme="1"/>
        <rFont val="Times New Roman"/>
        <family val="1"/>
      </rPr>
      <t xml:space="preserve"> Summary of the study characteristics, publication details, population details, data collection protocol, covariates, and biomechanical outcome variables for heel flare modifications with a detailed description of the footwear studied.</t>
    </r>
  </si>
  <si>
    <r>
      <rPr>
        <b/>
        <sz val="10"/>
        <color theme="1"/>
        <rFont val="Times New Roman"/>
        <family val="1"/>
      </rPr>
      <t>Table 7:</t>
    </r>
    <r>
      <rPr>
        <sz val="10"/>
        <color theme="1"/>
        <rFont val="Times New Roman"/>
        <family val="1"/>
      </rPr>
      <t xml:space="preserve"> Summary of the study characteristics, publication details, population details, data collection protocol, covariates, and biomechanical outcome variables for crash pad with a detailed description of the footwear studied.</t>
    </r>
  </si>
  <si>
    <r>
      <rPr>
        <sz val="8"/>
        <rFont val="Times New Roman"/>
        <family val="1"/>
      </rPr>
      <t>• Puma Complete Road Racer, midsole thickness: 20.6mm, midsole hardness: Asker 55C, no crash-pad (Control)</t>
    </r>
    <r>
      <rPr>
        <sz val="8"/>
        <color theme="1"/>
        <rFont val="Times New Roman"/>
        <family val="1"/>
      </rPr>
      <t xml:space="preserve">
• No crash-pad: midsole hardness: Asker 55-58C, rearfoot height: 26.07mm
• Crash pad at lateral rearfoot: 10mm, midsole hardness Asker 55-58C, rearfoot height: 26mm, crash-pad hardness: Asker 52C
• Crash pad at lateral rearfoot: 17mm, midsole hardness Asker 55-58C, rearfoot height: 26mm, crash-pad hardness: Asker 52C</t>
    </r>
  </si>
  <si>
    <r>
      <rPr>
        <b/>
        <sz val="10"/>
        <color theme="1"/>
        <rFont val="Times New Roman"/>
        <family val="1"/>
      </rPr>
      <t>Table 8:</t>
    </r>
    <r>
      <rPr>
        <sz val="10"/>
        <color theme="1"/>
        <rFont val="Times New Roman"/>
        <family val="1"/>
      </rPr>
      <t xml:space="preserve"> Summary of the study characteristics, publication details, population details, data collection protocol, covariates, and biomechanical outcome variables for rocker modifications with a detailed description of the footwear studied.</t>
    </r>
  </si>
  <si>
    <r>
      <t xml:space="preserve">↔ Knee and hip flexion kinematics (Peak, at TD, at TO)
↑ Peak knee extension moment (Rocker)
↔ Hip flexion moment and moment impulse
↓ Peak ankle dorsiflexion ankle (Rocker)
</t>
    </r>
    <r>
      <rPr>
        <sz val="8"/>
        <color rgb="FFFF0000"/>
        <rFont val="Times New Roman"/>
        <family val="1"/>
      </rPr>
      <t>↓ Peak ankle flexion moment (Rocker) across all strike patterns
↓↓ Peak ankle flexion moment (Rocker) for midfoot striker compared to rearfoot striker</t>
    </r>
  </si>
  <si>
    <r>
      <rPr>
        <b/>
        <sz val="10"/>
        <color theme="1"/>
        <rFont val="Times New Roman"/>
        <family val="1"/>
      </rPr>
      <t>Table 9:</t>
    </r>
    <r>
      <rPr>
        <sz val="10"/>
        <color theme="1"/>
        <rFont val="Times New Roman"/>
        <family val="1"/>
      </rPr>
      <t xml:space="preserve"> Summary of the study characteristics, publication details, population details, data collection protocol, covariates, and biomechanical outcome variables for flex grooves modificaions with a detailed description of the footwear studied.</t>
    </r>
  </si>
  <si>
    <r>
      <rPr>
        <b/>
        <sz val="10"/>
        <color theme="1"/>
        <rFont val="Times New Roman"/>
        <family val="1"/>
      </rPr>
      <t>Table 10:</t>
    </r>
    <r>
      <rPr>
        <sz val="10"/>
        <color theme="1"/>
        <rFont val="Times New Roman"/>
        <family val="1"/>
      </rPr>
      <t xml:space="preserve"> Summary of the study characteristics, publication details, population details, data collection protocol, covariates, and biomechanical outcome variables for longitudinal bending stiffness and flexibility modificaions with a detailed description of the footwear studied.</t>
    </r>
  </si>
  <si>
    <r>
      <t xml:space="preserve">faster speed (in both experimental shoes):
</t>
    </r>
    <r>
      <rPr>
        <sz val="8"/>
        <color rgb="FF6AA84F"/>
        <rFont val="Times New Roman"/>
        <family val="1"/>
      </rPr>
      <t xml:space="preserve">↑ </t>
    </r>
    <r>
      <rPr>
        <sz val="8"/>
        <color theme="1"/>
        <rFont val="Times New Roman"/>
        <family val="1"/>
      </rPr>
      <t>vertical and anteroposterior GRF 
↑ ankle, knee, and hip ROM, 
↑ moment hip, knee, ankle, MPJ 
↑ MTPJ and shoes slap velocity 
↑ positive and negative work Hip, knee, ankle, MPJ
construction effect carbon fiber plate:
the SFC: 
↑ MTPJ Dorsi-plantar velocity 
↑ positive joint work at the knee joint 
↔ breaking phase time
↔ MTPJ negative work
↔ MTPJ Dorsi-plantar range of motion
↔ no effect from the interaction between the construction of the carbon fiber plate and the running speed.</t>
    </r>
  </si>
  <si>
    <r>
      <rPr>
        <b/>
        <sz val="10"/>
        <color theme="1"/>
        <rFont val="Times New Roman"/>
        <family val="1"/>
      </rPr>
      <t>Table 11:</t>
    </r>
    <r>
      <rPr>
        <sz val="10"/>
        <color theme="1"/>
        <rFont val="Times New Roman"/>
        <family val="1"/>
      </rPr>
      <t xml:space="preserve"> Summary of the study characteristics, publication details, population details, data collection protocol, covariates, and biomechanical outcome variables for upper modificaions with a detailed description of the footwear studied.</t>
    </r>
  </si>
  <si>
    <r>
      <rPr>
        <b/>
        <sz val="10"/>
        <color theme="1"/>
        <rFont val="Times New Roman"/>
        <family val="1"/>
      </rPr>
      <t>Table 12:</t>
    </r>
    <r>
      <rPr>
        <sz val="10"/>
        <color theme="1"/>
        <rFont val="Times New Roman"/>
        <family val="1"/>
      </rPr>
      <t xml:space="preserve"> Summary of the study characteristics, publication details, population details, data collection protocol, covariates, and biomechanical outcome variables for lacing modificaions with a detailed description of the footwear studied.</t>
    </r>
  </si>
  <si>
    <t xml:space="preserve">Supplementary Information Table 1 – Summary table of the studies included
Towards functionally individualised running footwear for overuse injury prevention: A Scoping Review 
Patrick Mai1,4, Leon Robertz1, Kevin Bill1,Johanna Robbin4, Gillian Weir2, Markus Kurz5, Matthieu B. Trudeau3, Karsten Hollander6, Joseph Hamill2, and Steffen Willwacher1,4
1 Institute of Biomechanics and Orthopaedics, German Sport University Cologne, Cologne, Germany
2 Biomechanics Laboratory, University of Massachusetts Amherst, Amherst, MA, USA
3 Google, United States
4 Department of Mechanical and Process Engineering, Offenburg University, Offenburg, Germany
5 Sports Tech Research Centre, Mid Sweden University, Östersund, Sweden
6 Institute of Interdisciplinary Exercise and Sports Medicine, Medical School Hamburg, Hamburg, Germany
</t>
  </si>
  <si>
    <t xml:space="preserve">Supplementary Information Table 2 – Summary table of the studies included
Towards functionally individualised running footwear for overuse injury prevention: A Scoping Review 
Patrick Mai1,4, Leon Robertz1, Kevin Bill1,Johanna Robbin4, Gillian Weir2, Markus Kurz5, Matthieu B. Trudeau3, Karsten Hollander6, Joseph Hamill2, and Steffen Willwacher1,4
1 Institute of Biomechanics and Orthopaedics, German Sport University Cologne, Cologne, Germany
2 Biomechanics Laboratory, University of Massachusetts Amherst, Amherst, MA, USA
3 Google, United States
4 Department of Mechanical and Process Engineering, Offenburg University, Offenburg, Germany
5 Sports Tech Research Centre, Mid Sweden University, Östersund, Sweden
6 Institute of Interdisciplinary Exercise and Sports Medicine, Medical School Hamburg, Hamburg, Germany
</t>
  </si>
  <si>
    <t xml:space="preserve">Supplementary Information Table 3 – Summary table of the studies included
Towards functionally individualised running footwear for overuse injury prevention: A Scoping Review 
Patrick Mai1,4, Leon Robertz1, Kevin Bill1,Johanna Robbin4, Gillian Weir2, Markus Kurz5, Matthieu B. Trudeau3, Karsten Hollander6, Joseph Hamill2, and Steffen Willwacher1,4
1 Institute of Biomechanics and Orthopaedics, German Sport University Cologne, Cologne, Germany
2 Biomechanics Laboratory, University of Massachusetts Amherst, Amherst, MA, USA
3 Google, United States
4 Department of Mechanical and Process Engineering, Offenburg University, Offenburg, Germany
5 Sports Tech Research Centre, Mid Sweden University, Östersund, Sweden
6 Institute of Interdisciplinary Exercise and Sports Medicine, Medical School Hamburg, Hamburg, Germany
</t>
  </si>
  <si>
    <t xml:space="preserve">Supplementary Information Table 4 – Summary table of the studies included
Towards functionally individualised running footwear for overuse injury prevention: A Scoping Review 
Patrick Mai1,4, Leon Robertz1, Kevin Bill1,Johanna Robbin4, Gillian Weir2, Markus Kurz5, Matthieu B. Trudeau3, Karsten Hollander6, Joseph Hamill2, and Steffen Willwacher1,4
1 Institute of Biomechanics and Orthopaedics, German Sport University Cologne, Cologne, Germany
2 Biomechanics Laboratory, University of Massachusetts Amherst, Amherst, MA, USA
3 Google, United States
4 Department of Mechanical and Process Engineering, Offenburg University, Offenburg, Germany
5 Sports Tech Research Centre, Mid Sweden University, Östersund, Sweden
6 Institute of Interdisciplinary Exercise and Sports Medicine, Medical School Hamburg, Hamburg, Germany
</t>
  </si>
  <si>
    <t xml:space="preserve">Supplementary Information Table 5 – Summary table of the studies included
Towards functionally individualised running footwear for overuse injury prevention: A Scoping Review 
Patrick Mai1,4, Leon Robertz1, Kevin Bill1,Johanna Robbin4, Gillian Weir2, Markus Kurz5, Matthieu B. Trudeau3, Karsten Hollander6, Joseph Hamill2, and Steffen Willwacher1,4
1 Institute of Biomechanics and Orthopaedics, German Sport University Cologne, Cologne, Germany
2 Biomechanics Laboratory, University of Massachusetts Amherst, Amherst, MA, USA
3 Google, United States
4 Department of Mechanical and Process Engineering, Offenburg University, Offenburg, Germany
5 Sports Tech Research Centre, Mid Sweden University, Östersund, Sweden
6 Institute of Interdisciplinary Exercise and Sports Medicine, Medical School Hamburg, Hamburg, Germany
</t>
  </si>
  <si>
    <t xml:space="preserve">Supplementary Information Table 6 – Summary table of the studies included
Towards functionally individualised running footwear for overuse injury prevention: A Scoping Review 
Patrick Mai1,4, Leon Robertz1, Kevin Bill1,Johanna Robbin4, Gillian Weir2, Markus Kurz5, Matthieu B. Trudeau3, Karsten Hollander6, Joseph Hamill2, and Steffen Willwacher1,4
1 Institute of Biomechanics and Orthopaedics, German Sport University Cologne, Cologne, Germany
2 Biomechanics Laboratory, University of Massachusetts Amherst, Amherst, MA, USA
3 Google, United States
4 Department of Mechanical and Process Engineering, Offenburg University, Offenburg, Germany
5 Sports Tech Research Centre, Mid Sweden University, Östersund, Sweden
6 Institute of Interdisciplinary Exercise and Sports Medicine, Medical School Hamburg, Hamburg, Germany
</t>
  </si>
  <si>
    <t xml:space="preserve">Supplementary Information Table 7 – Summary table of the studies included
Towards functionally individualised running footwear for overuse injury prevention: A Scoping Review 
Patrick Mai1,4, Leon Robertz1, Kevin Bill1,Johanna Robbin4, Gillian Weir2, Markus Kurz5, Matthieu B. Trudeau3, Karsten Hollander6, Joseph Hamill2, and Steffen Willwacher1,4
1 Institute of Biomechanics and Orthopaedics, German Sport University Cologne, Cologne, Germany
2 Biomechanics Laboratory, University of Massachusetts Amherst, Amherst, MA, USA
3 Google, United States
4 Department of Mechanical and Process Engineering, Offenburg University, Offenburg, Germany
5 Sports Tech Research Centre, Mid Sweden University, Östersund, Sweden
6 Institute of Interdisciplinary Exercise and Sports Medicine, Medical School Hamburg, Hamburg, Germany
</t>
  </si>
  <si>
    <t xml:space="preserve">Supplementary Information Table 8 – Summary table of the studies included
Towards functionally individualised running footwear for overuse injury prevention: A Scoping Review 
Patrick Mai1,4, Leon Robertz1, Kevin Bill1,Johanna Robbin4, Gillian Weir2, Markus Kurz5, Matthieu B. Trudeau3, Karsten Hollander6, Joseph Hamill2, and Steffen Willwacher1,4
1 Institute of Biomechanics and Orthopaedics, German Sport University Cologne, Cologne, Germany
2 Biomechanics Laboratory, University of Massachusetts Amherst, Amherst, MA, USA
3 Google, United States
4 Department of Mechanical and Process Engineering, Offenburg University, Offenburg, Germany
5 Sports Tech Research Centre, Mid Sweden University, Östersund, Sweden
6 Institute of Interdisciplinary Exercise and Sports Medicine, Medical School Hamburg, Hamburg, Germany
</t>
  </si>
  <si>
    <t xml:space="preserve">Supplementary Information Table 9 – Summary table of the studies included
Towards functionally individualised running footwear for overuse injury prevention: A Scoping Review 
Patrick Mai1,4, Leon Robertz1, Kevin Bill1,Johanna Robbin4, Gillian Weir2, Markus Kurz5, Matthieu B. Trudeau3, Karsten Hollander6, Joseph Hamill2, and Steffen Willwacher1,4
1 Institute of Biomechanics and Orthopaedics, German Sport University Cologne, Cologne, Germany
2 Biomechanics Laboratory, University of Massachusetts Amherst, Amherst, MA, USA
3 Google, United States
4 Department of Mechanical and Process Engineering, Offenburg University, Offenburg, Germany
5 Sports Tech Research Centre, Mid Sweden University, Östersund, Sweden
6 Institute of Interdisciplinary Exercise and Sports Medicine, Medical School Hamburg, Hamburg, Germany
</t>
  </si>
  <si>
    <t xml:space="preserve">Supplementary Information Table 10 – Summary table of the studies included
Towards functionally individualised running footwear for overuse injury prevention: A Scoping Review 
Patrick Mai1,4, Leon Robertz1, Kevin Bill1,Johanna Robbin4, Gillian Weir2, Markus Kurz5, Matthieu B. Trudeau3, Karsten Hollander6, Joseph Hamill2, and Steffen Willwacher1,4
1 Institute of Biomechanics and Orthopaedics, German Sport University Cologne, Cologne, Germany
2 Biomechanics Laboratory, University of Massachusetts Amherst, Amherst, MA, USA
3 Google, United States
4 Department of Mechanical and Process Engineering, Offenburg University, Offenburg, Germany
5 Sports Tech Research Centre, Mid Sweden University, Östersund, Sweden
6 Institute of Interdisciplinary Exercise and Sports Medicine, Medical School Hamburg, Hamburg, Germany
</t>
  </si>
  <si>
    <t xml:space="preserve">Supplementary Information Table 11 – Summary table of the studies included
Towards functionally individualised running footwear for overuse injury prevention: A Scoping Review 
Patrick Mai1,4, Leon Robertz1, Kevin Bill1,Johanna Robbin4, Gillian Weir2, Markus Kurz5, Matthieu B. Trudeau3, Karsten Hollander6, Joseph Hamill2, and Steffen Willwacher1,4
1 Institute of Biomechanics and Orthopaedics, German Sport University Cologne, Cologne, Germany
2 Biomechanics Laboratory, University of Massachusetts Amherst, Amherst, MA, USA
3 Google, United States
4 Department of Mechanical and Process Engineering, Offenburg University, Offenburg, Germany
5 Sports Tech Research Centre, Mid Sweden University, Östersund, Sweden
6 Institute of Interdisciplinary Exercise and Sports Medicine, Medical School Hamburg, Hamburg, Germany
</t>
  </si>
  <si>
    <t xml:space="preserve">Supplementary Information Table 12 – Summary table of the studies included
Towards functionally individualised running footwear for overuse injury prevention: A Scoping Review 
Patrick Mai1,4, Leon Robertz1, Kevin Bill1,Johanna Robbin4, Gillian Weir2, Markus Kurz5, Matthieu B. Trudeau3, Karsten Hollander6, Joseph Hamill2, and Steffen Willwacher1,4
1 Institute of Biomechanics and Orthopaedics, German Sport University Cologne, Cologne, Germany
2 Biomechanics Laboratory, University of Massachusetts Amherst, Amherst, MA, USA
3 Google, United States
4 Department of Mechanical and Process Engineering, Offenburg University, Offenburg, Germany
5 Sports Tech Research Centre, Mid Sweden University, Östersund, Sweden
6 Institute of Interdisciplinary Exercise and Sports Medicine, Medical School Hamburg, Hamburg, Germany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</si>
</sst>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8"/>
      <color theme="1"/>
      <name val="Arial"/>
      <family val="2"/>
    </font>
    <font>
      <sz val="11"/>
      <color theme="1"/>
      <name val="Arial"/>
      <family val="2"/>
    </font>
    <font>
      <sz val="11"/>
      <color rgb="FF9C0006"/>
      <name val="Calibri"/>
      <family val="2"/>
      <scheme val="minor"/>
    </font>
    <font>
      <sz val="8"/>
      <name val="Arial"/>
      <family val="2"/>
    </font>
    <font>
      <sz val="10"/>
      <name val="Arial"/>
      <family val="2"/>
    </font>
    <font>
      <sz val="10"/>
      <color theme="1"/>
      <name val="Arial"/>
      <family val="2"/>
    </font>
    <font>
      <sz val="11"/>
      <color theme="1"/>
      <name val="Times New Roman"/>
      <family val="1"/>
    </font>
    <font>
      <sz val="10"/>
      <color theme="1"/>
      <name val="Times New Roman"/>
      <family val="1"/>
    </font>
    <font>
      <b/>
      <sz val="10"/>
      <color theme="1"/>
      <name val="Times New Roman"/>
      <family val="1"/>
    </font>
    <font>
      <sz val="10"/>
      <name val="Times New Roman"/>
      <family val="1"/>
    </font>
    <font>
      <sz val="8"/>
      <color theme="1"/>
      <name val="Times New Roman"/>
      <family val="1"/>
    </font>
    <font>
      <sz val="8"/>
      <name val="Times New Roman"/>
      <family val="1"/>
    </font>
    <font>
      <sz val="8"/>
      <color rgb="FFFF0000"/>
      <name val="Times New Roman"/>
      <family val="1"/>
    </font>
    <font>
      <sz val="8"/>
      <color rgb="FF212121"/>
      <name val="Times New Roman"/>
      <family val="1"/>
    </font>
    <font>
      <vertAlign val="superscript"/>
      <sz val="8"/>
      <name val="Times New Roman"/>
      <family val="1"/>
    </font>
    <font>
      <sz val="11"/>
      <name val="Times New Roman"/>
      <family val="1"/>
    </font>
    <font>
      <sz val="8"/>
      <color rgb="FF000000"/>
      <name val="Times New Roman"/>
      <family val="1"/>
    </font>
    <font>
      <b/>
      <sz val="8"/>
      <name val="Times New Roman"/>
      <family val="1"/>
    </font>
    <font>
      <b/>
      <sz val="8"/>
      <color theme="1"/>
      <name val="Times New Roman"/>
      <family val="1"/>
    </font>
    <font>
      <sz val="8"/>
      <color rgb="FF6AA84F"/>
      <name val="Times New Roman"/>
      <family val="1"/>
    </font>
  </fonts>
  <fills count="5">
    <fill>
      <patternFill patternType="none"/>
    </fill>
    <fill>
      <patternFill patternType="gray125"/>
    </fill>
    <fill>
      <patternFill patternType="solid">
        <fgColor rgb="FFFFC7CE"/>
      </patternFill>
    </fill>
    <fill>
      <patternFill patternType="solid">
        <fgColor rgb="FFFFFF00"/>
        <bgColor indexed="64"/>
      </patternFill>
    </fill>
    <fill>
      <patternFill patternType="solid">
        <fgColor theme="0"/>
        <bgColor indexed="64"/>
      </patternFill>
    </fill>
  </fills>
  <borders count="3">
    <border>
      <left/>
      <right/>
      <top/>
      <bottom/>
      <diagonal/>
    </border>
    <border>
      <left/>
      <right/>
      <top style="thin">
        <color indexed="64"/>
      </top>
      <bottom style="medium">
        <color indexed="64"/>
      </bottom>
      <diagonal/>
    </border>
    <border>
      <left/>
      <right/>
      <top/>
      <bottom style="thin">
        <color indexed="64"/>
      </bottom>
      <diagonal/>
    </border>
  </borders>
  <cellStyleXfs count="3">
    <xf numFmtId="0" fontId="0" fillId="0" borderId="0"/>
    <xf numFmtId="0" fontId="2" fillId="0" borderId="0"/>
    <xf numFmtId="0" fontId="3" fillId="2" borderId="0" applyNumberFormat="0" applyBorder="0" applyAlignment="0" applyProtection="0"/>
  </cellStyleXfs>
  <cellXfs count="137">
    <xf numFmtId="0" fontId="0" fillId="0" borderId="0" xfId="0"/>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wrapText="1" readingOrder="1"/>
    </xf>
    <xf numFmtId="0" fontId="4" fillId="0" borderId="0" xfId="0" applyFont="1" applyAlignment="1">
      <alignment horizontal="left" vertical="center" readingOrder="1"/>
    </xf>
    <xf numFmtId="0" fontId="4" fillId="0" borderId="0" xfId="0"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readingOrder="1"/>
    </xf>
    <xf numFmtId="0" fontId="4" fillId="0" borderId="2" xfId="0" applyFont="1" applyFill="1" applyBorder="1" applyAlignment="1">
      <alignment horizontal="left" vertical="center"/>
    </xf>
    <xf numFmtId="0" fontId="1" fillId="0" borderId="2" xfId="0" applyFont="1" applyBorder="1" applyAlignment="1">
      <alignment horizontal="center" vertical="center"/>
    </xf>
    <xf numFmtId="0" fontId="4"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6" fillId="0" borderId="0" xfId="0" applyFont="1" applyBorder="1" applyAlignment="1">
      <alignment horizontal="center" vertical="center"/>
    </xf>
    <xf numFmtId="0" fontId="1" fillId="0" borderId="0" xfId="0" applyFont="1" applyFill="1" applyBorder="1" applyAlignment="1">
      <alignment horizontal="center" vertical="center"/>
    </xf>
    <xf numFmtId="0" fontId="7" fillId="0" borderId="0" xfId="0" applyFont="1"/>
    <xf numFmtId="0" fontId="8" fillId="0" borderId="0" xfId="0" applyFont="1"/>
    <xf numFmtId="0" fontId="8" fillId="0" borderId="0" xfId="0" applyFont="1" applyAlignment="1">
      <alignment horizontal="center" vertical="center"/>
    </xf>
    <xf numFmtId="0" fontId="10" fillId="0" borderId="0" xfId="0" applyFont="1"/>
    <xf numFmtId="0" fontId="8"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Fill="1" applyAlignment="1">
      <alignment horizontal="left" vertical="center" wrapText="1"/>
    </xf>
    <xf numFmtId="0" fontId="12" fillId="0" borderId="0" xfId="0" applyFont="1" applyAlignment="1">
      <alignment horizontal="left" vertical="center" wrapText="1" readingOrder="1"/>
    </xf>
    <xf numFmtId="0" fontId="11" fillId="0" borderId="0" xfId="0" applyFont="1"/>
    <xf numFmtId="0" fontId="12" fillId="0" borderId="0"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xf numFmtId="0" fontId="12" fillId="0" borderId="0" xfId="0" applyFont="1" applyBorder="1" applyAlignment="1">
      <alignment horizontal="left" vertical="center"/>
    </xf>
    <xf numFmtId="0" fontId="12" fillId="0" borderId="0" xfId="0" applyFont="1" applyFill="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12" fillId="0" borderId="0" xfId="0" applyFont="1" applyBorder="1" applyAlignment="1">
      <alignment horizontal="center" vertical="center"/>
    </xf>
    <xf numFmtId="0" fontId="12" fillId="0" borderId="0" xfId="0" applyFont="1" applyFill="1" applyBorder="1" applyAlignment="1">
      <alignment horizontal="left" vertical="center" wrapText="1"/>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2" fillId="0" borderId="0" xfId="0" applyFont="1" applyFill="1" applyAlignment="1">
      <alignment horizontal="left" vertical="center" wrapText="1" readingOrder="1"/>
    </xf>
    <xf numFmtId="0" fontId="11" fillId="0" borderId="0" xfId="0" applyFont="1" applyBorder="1" applyAlignment="1">
      <alignment horizontal="left" vertical="center"/>
    </xf>
    <xf numFmtId="0" fontId="11" fillId="0" borderId="2" xfId="0" applyFont="1" applyBorder="1" applyAlignment="1">
      <alignment horizontal="center" vertical="center"/>
    </xf>
    <xf numFmtId="0" fontId="12" fillId="0" borderId="2" xfId="0" applyFont="1" applyBorder="1" applyAlignment="1">
      <alignment horizontal="left" vertical="center" wrapText="1"/>
    </xf>
    <xf numFmtId="0" fontId="11" fillId="0" borderId="2" xfId="0" applyFont="1" applyBorder="1"/>
    <xf numFmtId="0" fontId="12" fillId="0" borderId="2" xfId="0" applyFont="1" applyBorder="1" applyAlignment="1">
      <alignment horizontal="left" vertical="center"/>
    </xf>
    <xf numFmtId="0" fontId="7" fillId="0" borderId="0" xfId="0" applyFont="1" applyAlignment="1">
      <alignment horizontal="center" vertical="center"/>
    </xf>
    <xf numFmtId="0" fontId="16" fillId="0" borderId="0" xfId="0" applyFont="1"/>
    <xf numFmtId="0" fontId="8" fillId="0" borderId="0" xfId="0" applyFont="1" applyBorder="1" applyAlignment="1">
      <alignment horizontal="center" vertical="center"/>
    </xf>
    <xf numFmtId="0" fontId="11" fillId="0" borderId="0" xfId="0" applyFont="1" applyAlignment="1">
      <alignment horizontal="center" vertical="center" wrapText="1"/>
    </xf>
    <xf numFmtId="0" fontId="11" fillId="4" borderId="0" xfId="0" applyFont="1" applyFill="1" applyAlignment="1">
      <alignment horizontal="center" vertical="center"/>
    </xf>
    <xf numFmtId="0" fontId="11" fillId="0" borderId="0" xfId="0" applyFont="1" applyFill="1" applyAlignment="1">
      <alignment horizontal="left" vertical="center" wrapText="1"/>
    </xf>
    <xf numFmtId="0" fontId="11" fillId="3" borderId="0" xfId="0" applyFont="1" applyFill="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vertical="center" wrapText="1"/>
    </xf>
    <xf numFmtId="0" fontId="8" fillId="0" borderId="0" xfId="0" applyFont="1" applyBorder="1" applyAlignment="1">
      <alignment wrapText="1"/>
    </xf>
    <xf numFmtId="0" fontId="7" fillId="0" borderId="0" xfId="0" applyFont="1" applyBorder="1"/>
    <xf numFmtId="0" fontId="11" fillId="0" borderId="0" xfId="0" applyFont="1" applyFill="1" applyBorder="1" applyAlignment="1">
      <alignment horizontal="center" vertical="center"/>
    </xf>
    <xf numFmtId="0" fontId="12" fillId="3" borderId="0" xfId="0" applyFont="1" applyFill="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2" xfId="0" applyFont="1" applyFill="1" applyBorder="1" applyAlignment="1">
      <alignment horizontal="left" vertical="center" wrapText="1" readingOrder="1"/>
    </xf>
    <xf numFmtId="0" fontId="12" fillId="0" borderId="2" xfId="0" applyFont="1" applyFill="1" applyBorder="1" applyAlignment="1">
      <alignment horizontal="left" vertical="center"/>
    </xf>
    <xf numFmtId="0" fontId="12" fillId="0" borderId="2" xfId="0" applyFont="1" applyFill="1" applyBorder="1" applyAlignment="1">
      <alignment horizontal="left" vertical="center" wrapText="1"/>
    </xf>
    <xf numFmtId="0" fontId="11" fillId="0" borderId="2" xfId="0" applyFont="1" applyFill="1" applyBorder="1" applyAlignment="1">
      <alignment horizontal="center" vertical="center"/>
    </xf>
    <xf numFmtId="0" fontId="12" fillId="0" borderId="0" xfId="0" applyFont="1" applyAlignment="1">
      <alignment vertical="center" wrapText="1"/>
    </xf>
    <xf numFmtId="0" fontId="12" fillId="0" borderId="0" xfId="0" applyFont="1" applyAlignment="1">
      <alignment horizontal="left" vertical="center" readingOrder="1"/>
    </xf>
    <xf numFmtId="0" fontId="17" fillId="0" borderId="0" xfId="0" applyFont="1" applyBorder="1" applyAlignment="1">
      <alignment vertical="center" wrapText="1"/>
    </xf>
    <xf numFmtId="0" fontId="11" fillId="0" borderId="0" xfId="0" applyFont="1" applyAlignment="1">
      <alignment vertical="center" wrapText="1"/>
    </xf>
    <xf numFmtId="0" fontId="14" fillId="0" borderId="2" xfId="0" applyFont="1" applyBorder="1" applyAlignment="1">
      <alignment vertical="center"/>
    </xf>
    <xf numFmtId="0" fontId="11" fillId="0" borderId="2" xfId="0" applyFont="1" applyBorder="1" applyAlignment="1">
      <alignment horizontal="left" vertical="center" wrapText="1"/>
    </xf>
    <xf numFmtId="0" fontId="17" fillId="0" borderId="2" xfId="0" applyFont="1" applyBorder="1" applyAlignment="1">
      <alignment vertical="center" wrapText="1"/>
    </xf>
    <xf numFmtId="0" fontId="11" fillId="0" borderId="2" xfId="0" applyFont="1" applyBorder="1" applyAlignment="1">
      <alignment vertical="center" wrapText="1"/>
    </xf>
    <xf numFmtId="0" fontId="12" fillId="0" borderId="0" xfId="0" applyFont="1" applyFill="1" applyAlignment="1">
      <alignment vertical="center" wrapText="1"/>
    </xf>
    <xf numFmtId="0" fontId="14" fillId="0" borderId="0" xfId="0" applyFont="1" applyAlignment="1">
      <alignment vertical="center"/>
    </xf>
    <xf numFmtId="0" fontId="12" fillId="0" borderId="0" xfId="0" applyFont="1" applyFill="1" applyAlignment="1">
      <alignment horizontal="left" vertical="center" readingOrder="1"/>
    </xf>
    <xf numFmtId="0" fontId="12" fillId="0" borderId="0" xfId="0" applyFont="1" applyFill="1" applyAlignment="1">
      <alignment horizontal="left" wrapText="1"/>
    </xf>
    <xf numFmtId="0" fontId="12" fillId="0" borderId="0" xfId="0" applyFont="1" applyFill="1" applyBorder="1" applyAlignment="1">
      <alignment horizontal="center" vertical="center"/>
    </xf>
    <xf numFmtId="0" fontId="12" fillId="0" borderId="0" xfId="0" applyFont="1" applyFill="1" applyBorder="1" applyAlignment="1">
      <alignment vertical="center" wrapText="1"/>
    </xf>
    <xf numFmtId="0" fontId="17" fillId="0" borderId="2" xfId="0" applyFont="1" applyBorder="1"/>
    <xf numFmtId="0" fontId="11" fillId="0" borderId="2" xfId="0" applyFont="1" applyBorder="1" applyAlignment="1">
      <alignment wrapText="1"/>
    </xf>
    <xf numFmtId="0" fontId="11" fillId="0" borderId="2" xfId="0" applyFont="1" applyBorder="1" applyAlignment="1">
      <alignment horizontal="center" vertical="center" wrapText="1"/>
    </xf>
    <xf numFmtId="0" fontId="11" fillId="0" borderId="0" xfId="0" applyFont="1" applyFill="1" applyAlignment="1">
      <alignment horizontal="center" vertical="center" wrapText="1"/>
    </xf>
    <xf numFmtId="0" fontId="17" fillId="0" borderId="0" xfId="0" applyFont="1" applyBorder="1"/>
    <xf numFmtId="0" fontId="11" fillId="0" borderId="0" xfId="0" applyFont="1" applyBorder="1" applyAlignment="1">
      <alignment wrapText="1"/>
    </xf>
    <xf numFmtId="0" fontId="12" fillId="0" borderId="0" xfId="0" applyFont="1" applyBorder="1" applyAlignment="1">
      <alignment vertical="center" wrapText="1"/>
    </xf>
    <xf numFmtId="0" fontId="12" fillId="0" borderId="2" xfId="0" applyFont="1" applyFill="1" applyBorder="1" applyAlignment="1">
      <alignment horizontal="left" vertical="center" readingOrder="1"/>
    </xf>
    <xf numFmtId="0" fontId="10" fillId="0" borderId="0" xfId="0" applyFont="1" applyBorder="1" applyAlignment="1">
      <alignment horizontal="center" vertical="center"/>
    </xf>
    <xf numFmtId="0" fontId="12" fillId="0" borderId="2" xfId="0" applyFont="1" applyBorder="1" applyAlignment="1">
      <alignment horizontal="left" vertical="center" wrapText="1" readingOrder="1"/>
    </xf>
    <xf numFmtId="0" fontId="11" fillId="0" borderId="2" xfId="0" applyFont="1" applyBorder="1" applyAlignment="1">
      <alignment horizontal="left" vertical="center"/>
    </xf>
    <xf numFmtId="0" fontId="12" fillId="0" borderId="0" xfId="2" applyFont="1" applyFill="1" applyAlignment="1">
      <alignment horizontal="center" vertical="center"/>
    </xf>
    <xf numFmtId="0" fontId="18" fillId="0" borderId="0" xfId="0" applyFont="1" applyAlignment="1">
      <alignment horizontal="center" vertical="center"/>
    </xf>
    <xf numFmtId="0" fontId="18" fillId="0" borderId="0" xfId="0" applyFont="1" applyAlignment="1">
      <alignment horizontal="left" vertical="center"/>
    </xf>
    <xf numFmtId="0" fontId="19" fillId="0" borderId="0" xfId="0" applyFont="1" applyAlignment="1">
      <alignment horizontal="center" vertical="center"/>
    </xf>
    <xf numFmtId="0" fontId="12" fillId="0" borderId="0" xfId="0" applyFont="1" applyAlignment="1">
      <alignment horizontal="center" vertical="center" readingOrder="1"/>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12" fillId="0" borderId="2" xfId="0" applyFont="1" applyBorder="1" applyAlignment="1">
      <alignment horizontal="center" vertical="center" readingOrder="1"/>
    </xf>
    <xf numFmtId="0" fontId="12" fillId="0" borderId="0" xfId="1" applyFont="1" applyBorder="1" applyAlignment="1">
      <alignment horizontal="left" vertical="center" wrapText="1"/>
    </xf>
    <xf numFmtId="0" fontId="8" fillId="0" borderId="2" xfId="0" applyFont="1" applyBorder="1" applyAlignment="1">
      <alignment wrapText="1"/>
    </xf>
    <xf numFmtId="0" fontId="8" fillId="0" borderId="0" xfId="0" applyFont="1" applyBorder="1" applyAlignment="1">
      <alignment vertical="center"/>
    </xf>
    <xf numFmtId="0" fontId="12" fillId="0" borderId="2" xfId="1" applyFont="1" applyBorder="1" applyAlignment="1">
      <alignment horizontal="left" vertical="center" wrapText="1"/>
    </xf>
    <xf numFmtId="0" fontId="8"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0" xfId="0" applyFont="1" applyFill="1" applyAlignment="1"/>
    <xf numFmtId="0" fontId="11" fillId="0" borderId="0" xfId="0" applyFont="1" applyFill="1" applyAlignment="1">
      <alignment vertical="center"/>
    </xf>
    <xf numFmtId="0" fontId="11" fillId="0" borderId="0" xfId="0" applyFont="1" applyFill="1" applyBorder="1"/>
    <xf numFmtId="0" fontId="12" fillId="0" borderId="0" xfId="0" applyFont="1" applyFill="1" applyBorder="1" applyAlignment="1">
      <alignment horizontal="left" vertical="center"/>
    </xf>
    <xf numFmtId="0" fontId="14" fillId="0" borderId="0" xfId="0" applyFont="1" applyFill="1" applyBorder="1" applyAlignment="1">
      <alignment vertical="center"/>
    </xf>
    <xf numFmtId="0" fontId="12" fillId="0" borderId="0" xfId="0" applyFont="1" applyFill="1" applyBorder="1" applyAlignment="1">
      <alignment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readingOrder="1"/>
    </xf>
    <xf numFmtId="0" fontId="11" fillId="0" borderId="0" xfId="0" applyFont="1" applyFill="1" applyBorder="1" applyAlignment="1">
      <alignment horizontal="left" vertical="center"/>
    </xf>
    <xf numFmtId="0" fontId="11" fillId="0" borderId="0" xfId="0" applyFont="1" applyFill="1" applyBorder="1" applyAlignment="1">
      <alignment wrapText="1"/>
    </xf>
    <xf numFmtId="0" fontId="11" fillId="0" borderId="0" xfId="0" applyFont="1" applyFill="1" applyAlignment="1">
      <alignment wrapText="1"/>
    </xf>
    <xf numFmtId="0" fontId="11" fillId="0" borderId="0" xfId="0" applyFont="1" applyFill="1" applyBorder="1" applyAlignment="1">
      <alignment vertical="top" wrapText="1"/>
    </xf>
    <xf numFmtId="0" fontId="11" fillId="0" borderId="2" xfId="0" applyFont="1" applyFill="1" applyBorder="1"/>
    <xf numFmtId="0" fontId="12" fillId="0" borderId="2" xfId="0" applyFont="1" applyFill="1" applyBorder="1" applyAlignment="1">
      <alignment wrapText="1"/>
    </xf>
    <xf numFmtId="0" fontId="7" fillId="0" borderId="0" xfId="0" applyFont="1" applyFill="1"/>
    <xf numFmtId="0" fontId="7" fillId="0" borderId="0" xfId="0" applyFont="1" applyFill="1" applyAlignment="1">
      <alignment horizontal="center" vertical="center"/>
    </xf>
    <xf numFmtId="0" fontId="16" fillId="0" borderId="0" xfId="0" applyFont="1" applyFill="1"/>
    <xf numFmtId="0" fontId="12" fillId="4" borderId="0" xfId="0" applyFont="1" applyFill="1" applyAlignment="1">
      <alignment horizontal="left" vertical="center"/>
    </xf>
    <xf numFmtId="0" fontId="16" fillId="0" borderId="0" xfId="0" applyFont="1" applyAlignment="1">
      <alignment horizontal="left" vertical="top" wrapText="1"/>
    </xf>
    <xf numFmtId="0" fontId="7" fillId="0" borderId="0" xfId="0" applyFont="1" applyAlignment="1">
      <alignment horizontal="left" vertical="top" wrapText="1"/>
    </xf>
  </cellXfs>
  <cellStyles count="3">
    <cellStyle name="Schlecht" xfId="2" builtinId="27"/>
    <cellStyle name="Standard" xfId="0" builtinId="0"/>
    <cellStyle name="Standard 2" xfId="1" xr:uid="{00000000-0005-0000-0000-000002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C068E-955A-4054-8E3A-2CB709DDA755}">
  <dimension ref="A1:N40"/>
  <sheetViews>
    <sheetView showGridLines="0" tabSelected="1" topLeftCell="C1" zoomScaleNormal="100" workbookViewId="0">
      <selection activeCell="C1" sqref="C1:M1"/>
    </sheetView>
  </sheetViews>
  <sheetFormatPr baseColWidth="10" defaultColWidth="11.5703125" defaultRowHeight="15" x14ac:dyDescent="0.25"/>
  <cols>
    <col min="1" max="1" width="0" style="23" hidden="1" customWidth="1"/>
    <col min="2" max="2" width="11.5703125" style="23" hidden="1" customWidth="1"/>
    <col min="3" max="3" width="7.7109375" style="23" bestFit="1" customWidth="1"/>
    <col min="4" max="4" width="4.140625" style="23" bestFit="1" customWidth="1"/>
    <col min="5" max="5" width="5.42578125" style="58" bestFit="1" customWidth="1"/>
    <col min="6" max="6" width="105.7109375" style="23" customWidth="1"/>
    <col min="7" max="7" width="18.42578125" style="23" bestFit="1" customWidth="1"/>
    <col min="8" max="8" width="6.5703125" style="58" bestFit="1" customWidth="1"/>
    <col min="9" max="9" width="8.7109375" style="58" bestFit="1" customWidth="1"/>
    <col min="10" max="10" width="19.28515625" style="23" bestFit="1" customWidth="1"/>
    <col min="11" max="11" width="12.28515625" style="23" bestFit="1" customWidth="1"/>
    <col min="12" max="12" width="28.28515625" style="23" customWidth="1"/>
    <col min="13" max="13" width="100.140625" style="59" customWidth="1"/>
    <col min="14" max="14" width="59.28515625" style="23" hidden="1" customWidth="1"/>
    <col min="15" max="16384" width="11.5703125" style="23"/>
  </cols>
  <sheetData>
    <row r="1" spans="1:14" ht="212.45" customHeight="1" x14ac:dyDescent="0.25">
      <c r="C1" s="135" t="s">
        <v>686</v>
      </c>
      <c r="D1" s="135"/>
      <c r="E1" s="135"/>
      <c r="F1" s="135"/>
      <c r="G1" s="135"/>
      <c r="H1" s="135"/>
      <c r="I1" s="135"/>
      <c r="J1" s="135"/>
      <c r="K1" s="135"/>
      <c r="L1" s="135"/>
      <c r="M1" s="135"/>
    </row>
    <row r="2" spans="1:14" s="24" customFormat="1" ht="13.15" x14ac:dyDescent="0.25">
      <c r="E2" s="25"/>
      <c r="F2" s="24" t="s">
        <v>668</v>
      </c>
      <c r="H2" s="25"/>
      <c r="I2" s="25"/>
      <c r="M2" s="26"/>
    </row>
    <row r="4" spans="1:14" s="27" customFormat="1" ht="27" thickBot="1" x14ac:dyDescent="0.35">
      <c r="A4" s="115"/>
      <c r="B4" s="30" t="s">
        <v>3</v>
      </c>
      <c r="C4" s="30" t="s">
        <v>0</v>
      </c>
      <c r="D4" s="30"/>
      <c r="E4" s="30" t="s">
        <v>1</v>
      </c>
      <c r="F4" s="30" t="s">
        <v>358</v>
      </c>
      <c r="G4" s="30" t="s">
        <v>6</v>
      </c>
      <c r="H4" s="115" t="s">
        <v>578</v>
      </c>
      <c r="I4" s="115" t="s">
        <v>579</v>
      </c>
      <c r="J4" s="30" t="s">
        <v>7</v>
      </c>
      <c r="K4" s="116" t="s">
        <v>41</v>
      </c>
      <c r="L4" s="30" t="s">
        <v>13</v>
      </c>
      <c r="M4" s="30" t="s">
        <v>592</v>
      </c>
      <c r="N4" s="30" t="s">
        <v>244</v>
      </c>
    </row>
    <row r="5" spans="1:14" s="31" customFormat="1" ht="37.9" customHeight="1" x14ac:dyDescent="0.25">
      <c r="A5" s="51">
        <v>1</v>
      </c>
      <c r="B5" s="43" t="s">
        <v>74</v>
      </c>
      <c r="C5" s="48" t="s">
        <v>75</v>
      </c>
      <c r="D5" s="48" t="s">
        <v>2</v>
      </c>
      <c r="E5" s="48">
        <v>2020</v>
      </c>
      <c r="F5" s="36" t="s">
        <v>272</v>
      </c>
      <c r="G5" s="49" t="s">
        <v>430</v>
      </c>
      <c r="H5" s="51">
        <v>519</v>
      </c>
      <c r="I5" s="51">
        <v>329</v>
      </c>
      <c r="J5" s="36" t="s">
        <v>76</v>
      </c>
      <c r="K5" s="49" t="s">
        <v>9</v>
      </c>
      <c r="L5" s="134" t="s">
        <v>77</v>
      </c>
      <c r="M5" s="36" t="s">
        <v>82</v>
      </c>
      <c r="N5" s="36" t="s">
        <v>17</v>
      </c>
    </row>
    <row r="6" spans="1:14" s="31" customFormat="1" ht="87.6" customHeight="1" x14ac:dyDescent="0.25">
      <c r="A6" s="51">
        <v>2</v>
      </c>
      <c r="B6" s="43" t="s">
        <v>83</v>
      </c>
      <c r="C6" s="48" t="s">
        <v>78</v>
      </c>
      <c r="D6" s="48" t="s">
        <v>2</v>
      </c>
      <c r="E6" s="48">
        <v>1987</v>
      </c>
      <c r="F6" s="36" t="s">
        <v>274</v>
      </c>
      <c r="G6" s="49" t="s">
        <v>411</v>
      </c>
      <c r="H6" s="51">
        <v>14</v>
      </c>
      <c r="I6" s="51">
        <v>0</v>
      </c>
      <c r="J6" s="36" t="s">
        <v>98</v>
      </c>
      <c r="K6" s="36" t="s">
        <v>167</v>
      </c>
      <c r="L6" s="36" t="s">
        <v>38</v>
      </c>
      <c r="M6" s="36" t="s">
        <v>598</v>
      </c>
      <c r="N6" s="36" t="s">
        <v>262</v>
      </c>
    </row>
    <row r="7" spans="1:14" s="31" customFormat="1" ht="94.15" customHeight="1" x14ac:dyDescent="0.25">
      <c r="A7" s="51">
        <v>3</v>
      </c>
      <c r="B7" s="43" t="s">
        <v>89</v>
      </c>
      <c r="C7" s="48" t="s">
        <v>90</v>
      </c>
      <c r="D7" s="48" t="s">
        <v>2</v>
      </c>
      <c r="E7" s="48">
        <v>2018</v>
      </c>
      <c r="F7" s="52" t="s">
        <v>473</v>
      </c>
      <c r="G7" s="49" t="s">
        <v>413</v>
      </c>
      <c r="H7" s="51">
        <v>12</v>
      </c>
      <c r="I7" s="51">
        <v>0</v>
      </c>
      <c r="J7" s="36" t="s">
        <v>49</v>
      </c>
      <c r="K7" s="36" t="s">
        <v>91</v>
      </c>
      <c r="L7" s="36" t="s">
        <v>38</v>
      </c>
      <c r="M7" s="36" t="s">
        <v>608</v>
      </c>
      <c r="N7" s="36" t="s">
        <v>669</v>
      </c>
    </row>
    <row r="8" spans="1:14" s="38" customFormat="1" ht="22.5" x14ac:dyDescent="0.2">
      <c r="A8" s="51">
        <v>4</v>
      </c>
      <c r="B8" s="117" t="s">
        <v>616</v>
      </c>
      <c r="C8" s="51" t="s">
        <v>75</v>
      </c>
      <c r="D8" s="118" t="s">
        <v>2</v>
      </c>
      <c r="E8" s="51">
        <v>2022</v>
      </c>
      <c r="F8" s="47" t="s">
        <v>272</v>
      </c>
      <c r="G8" s="47" t="s">
        <v>430</v>
      </c>
      <c r="H8" s="70">
        <v>519</v>
      </c>
      <c r="I8" s="70">
        <v>329</v>
      </c>
      <c r="J8" s="119" t="s">
        <v>20</v>
      </c>
      <c r="K8" s="120" t="s">
        <v>617</v>
      </c>
      <c r="L8" s="47" t="s">
        <v>618</v>
      </c>
      <c r="M8" s="47" t="s">
        <v>619</v>
      </c>
      <c r="N8" s="119"/>
    </row>
    <row r="9" spans="1:14" s="31" customFormat="1" ht="69" customHeight="1" x14ac:dyDescent="0.25">
      <c r="A9" s="51">
        <v>5</v>
      </c>
      <c r="B9" s="48" t="s">
        <v>107</v>
      </c>
      <c r="C9" s="48" t="s">
        <v>108</v>
      </c>
      <c r="D9" s="48" t="s">
        <v>2</v>
      </c>
      <c r="E9" s="48">
        <v>2017</v>
      </c>
      <c r="F9" s="52" t="s">
        <v>462</v>
      </c>
      <c r="G9" s="49" t="s">
        <v>432</v>
      </c>
      <c r="H9" s="51">
        <v>4</v>
      </c>
      <c r="I9" s="51">
        <v>11</v>
      </c>
      <c r="J9" s="36" t="s">
        <v>110</v>
      </c>
      <c r="K9" s="49" t="s">
        <v>277</v>
      </c>
      <c r="L9" s="36" t="s">
        <v>109</v>
      </c>
      <c r="M9" s="36" t="s">
        <v>464</v>
      </c>
      <c r="N9" s="36" t="s">
        <v>463</v>
      </c>
    </row>
    <row r="10" spans="1:14" s="31" customFormat="1" ht="46.15" customHeight="1" x14ac:dyDescent="0.25">
      <c r="A10" s="51">
        <v>6</v>
      </c>
      <c r="B10" s="43" t="s">
        <v>132</v>
      </c>
      <c r="C10" s="48" t="s">
        <v>133</v>
      </c>
      <c r="D10" s="48" t="s">
        <v>2</v>
      </c>
      <c r="E10" s="48">
        <v>2018</v>
      </c>
      <c r="F10" s="36" t="s">
        <v>394</v>
      </c>
      <c r="G10" s="49" t="s">
        <v>184</v>
      </c>
      <c r="H10" s="51">
        <v>0</v>
      </c>
      <c r="I10" s="51">
        <v>15</v>
      </c>
      <c r="J10" s="36" t="s">
        <v>49</v>
      </c>
      <c r="K10" s="49" t="s">
        <v>277</v>
      </c>
      <c r="L10" s="36" t="s">
        <v>155</v>
      </c>
      <c r="M10" s="36" t="s">
        <v>569</v>
      </c>
      <c r="N10" s="36" t="s">
        <v>395</v>
      </c>
    </row>
    <row r="11" spans="1:14" s="31" customFormat="1" ht="61.15" customHeight="1" x14ac:dyDescent="0.25">
      <c r="A11" s="51">
        <v>7</v>
      </c>
      <c r="B11" s="48" t="s">
        <v>507</v>
      </c>
      <c r="C11" s="48" t="s">
        <v>508</v>
      </c>
      <c r="D11" s="48" t="s">
        <v>2</v>
      </c>
      <c r="E11" s="48">
        <v>2009</v>
      </c>
      <c r="F11" s="52" t="s">
        <v>511</v>
      </c>
      <c r="G11" s="49" t="s">
        <v>499</v>
      </c>
      <c r="H11" s="51">
        <v>14</v>
      </c>
      <c r="I11" s="51">
        <v>10</v>
      </c>
      <c r="J11" s="36" t="s">
        <v>49</v>
      </c>
      <c r="K11" s="49" t="s">
        <v>509</v>
      </c>
      <c r="L11" s="36" t="s">
        <v>510</v>
      </c>
      <c r="M11" s="36" t="s">
        <v>512</v>
      </c>
      <c r="N11" s="36" t="s">
        <v>513</v>
      </c>
    </row>
    <row r="12" spans="1:14" s="41" customFormat="1" ht="22.5" x14ac:dyDescent="0.2">
      <c r="A12" s="51">
        <v>8</v>
      </c>
      <c r="B12" s="121" t="s">
        <v>628</v>
      </c>
      <c r="C12" s="70" t="s">
        <v>629</v>
      </c>
      <c r="D12" s="70" t="s">
        <v>2</v>
      </c>
      <c r="E12" s="70">
        <v>2020</v>
      </c>
      <c r="F12" s="47" t="s">
        <v>641</v>
      </c>
      <c r="G12" s="47" t="s">
        <v>405</v>
      </c>
      <c r="H12" s="70">
        <v>18</v>
      </c>
      <c r="I12" s="70">
        <v>0</v>
      </c>
      <c r="J12" s="47" t="s">
        <v>28</v>
      </c>
      <c r="K12" s="47" t="s">
        <v>640</v>
      </c>
      <c r="L12" s="47" t="s">
        <v>667</v>
      </c>
      <c r="M12" s="122" t="s">
        <v>642</v>
      </c>
      <c r="N12" s="119"/>
    </row>
    <row r="13" spans="1:14" s="31" customFormat="1" ht="39" customHeight="1" x14ac:dyDescent="0.25">
      <c r="A13" s="51">
        <v>9</v>
      </c>
      <c r="B13" s="51" t="s">
        <v>237</v>
      </c>
      <c r="C13" s="51" t="s">
        <v>238</v>
      </c>
      <c r="D13" s="51" t="s">
        <v>2</v>
      </c>
      <c r="E13" s="51">
        <v>2014</v>
      </c>
      <c r="F13" s="63" t="s">
        <v>320</v>
      </c>
      <c r="G13" s="36" t="s">
        <v>411</v>
      </c>
      <c r="H13" s="51">
        <v>14</v>
      </c>
      <c r="I13" s="51">
        <v>0</v>
      </c>
      <c r="J13" s="36" t="s">
        <v>28</v>
      </c>
      <c r="K13" s="50" t="s">
        <v>239</v>
      </c>
      <c r="L13" s="36" t="s">
        <v>240</v>
      </c>
      <c r="M13" s="36" t="s">
        <v>565</v>
      </c>
      <c r="N13" s="63" t="s">
        <v>322</v>
      </c>
    </row>
    <row r="14" spans="1:14" s="31" customFormat="1" ht="90" x14ac:dyDescent="0.25">
      <c r="A14" s="51">
        <v>10</v>
      </c>
      <c r="B14" s="43" t="s">
        <v>115</v>
      </c>
      <c r="C14" s="48" t="s">
        <v>114</v>
      </c>
      <c r="D14" s="48" t="s">
        <v>2</v>
      </c>
      <c r="E14" s="48">
        <v>2004</v>
      </c>
      <c r="F14" s="52" t="s">
        <v>453</v>
      </c>
      <c r="G14" s="49" t="s">
        <v>413</v>
      </c>
      <c r="H14" s="51">
        <v>12</v>
      </c>
      <c r="I14" s="51">
        <v>0</v>
      </c>
      <c r="J14" s="49" t="s">
        <v>117</v>
      </c>
      <c r="K14" s="36" t="s">
        <v>455</v>
      </c>
      <c r="L14" s="36" t="s">
        <v>116</v>
      </c>
      <c r="M14" s="36" t="s">
        <v>666</v>
      </c>
      <c r="N14" s="36" t="s">
        <v>454</v>
      </c>
    </row>
    <row r="15" spans="1:14" s="33" customFormat="1" ht="67.5" x14ac:dyDescent="0.25">
      <c r="A15" s="51">
        <v>11</v>
      </c>
      <c r="B15" s="43" t="s">
        <v>124</v>
      </c>
      <c r="C15" s="48" t="s">
        <v>125</v>
      </c>
      <c r="D15" s="48" t="s">
        <v>2</v>
      </c>
      <c r="E15" s="48">
        <v>2020</v>
      </c>
      <c r="F15" s="52" t="s">
        <v>448</v>
      </c>
      <c r="G15" s="49" t="s">
        <v>433</v>
      </c>
      <c r="H15" s="48">
        <v>9</v>
      </c>
      <c r="I15" s="48">
        <v>11</v>
      </c>
      <c r="J15" s="36" t="s">
        <v>49</v>
      </c>
      <c r="K15" s="36" t="s">
        <v>449</v>
      </c>
      <c r="L15" s="36" t="s">
        <v>71</v>
      </c>
      <c r="M15" s="36" t="s">
        <v>610</v>
      </c>
      <c r="N15" s="36" t="s">
        <v>609</v>
      </c>
    </row>
    <row r="16" spans="1:14" s="31" customFormat="1" ht="101.25" x14ac:dyDescent="0.25">
      <c r="A16" s="51">
        <v>12</v>
      </c>
      <c r="B16" s="43" t="s">
        <v>126</v>
      </c>
      <c r="C16" s="48" t="s">
        <v>11</v>
      </c>
      <c r="D16" s="48" t="s">
        <v>2</v>
      </c>
      <c r="E16" s="48">
        <v>2019</v>
      </c>
      <c r="F16" s="52" t="s">
        <v>447</v>
      </c>
      <c r="G16" s="49" t="s">
        <v>434</v>
      </c>
      <c r="H16" s="51">
        <v>15</v>
      </c>
      <c r="I16" s="51">
        <v>12</v>
      </c>
      <c r="J16" s="36" t="s">
        <v>49</v>
      </c>
      <c r="K16" s="49"/>
      <c r="L16" s="36" t="s">
        <v>156</v>
      </c>
      <c r="M16" s="36" t="s">
        <v>611</v>
      </c>
      <c r="N16" s="36" t="s">
        <v>612</v>
      </c>
    </row>
    <row r="17" spans="1:14" s="40" customFormat="1" ht="81" customHeight="1" x14ac:dyDescent="0.25">
      <c r="A17" s="70">
        <v>1</v>
      </c>
      <c r="B17" s="123" t="s">
        <v>84</v>
      </c>
      <c r="C17" s="90" t="s">
        <v>85</v>
      </c>
      <c r="D17" s="90" t="s">
        <v>2</v>
      </c>
      <c r="E17" s="90">
        <v>2006</v>
      </c>
      <c r="F17" s="47" t="s">
        <v>474</v>
      </c>
      <c r="G17" s="120" t="s">
        <v>412</v>
      </c>
      <c r="H17" s="70">
        <v>9</v>
      </c>
      <c r="I17" s="70">
        <v>0</v>
      </c>
      <c r="J17" s="47" t="s">
        <v>88</v>
      </c>
      <c r="K17" s="120" t="s">
        <v>165</v>
      </c>
      <c r="L17" s="120"/>
      <c r="M17" s="47" t="s">
        <v>644</v>
      </c>
      <c r="N17" s="47" t="s">
        <v>275</v>
      </c>
    </row>
    <row r="18" spans="1:14" s="31" customFormat="1" ht="22.5" x14ac:dyDescent="0.25">
      <c r="A18" s="51">
        <v>2</v>
      </c>
      <c r="B18" s="48" t="s">
        <v>79</v>
      </c>
      <c r="C18" s="48" t="s">
        <v>80</v>
      </c>
      <c r="D18" s="48" t="s">
        <v>2</v>
      </c>
      <c r="E18" s="48">
        <v>2014</v>
      </c>
      <c r="F18" s="36" t="s">
        <v>273</v>
      </c>
      <c r="G18" s="49" t="s">
        <v>431</v>
      </c>
      <c r="H18" s="51">
        <v>136</v>
      </c>
      <c r="I18" s="51">
        <v>111</v>
      </c>
      <c r="J18" s="36" t="s">
        <v>581</v>
      </c>
      <c r="K18" s="49" t="s">
        <v>9</v>
      </c>
      <c r="L18" s="36"/>
      <c r="M18" s="49" t="s">
        <v>81</v>
      </c>
      <c r="N18" s="49"/>
    </row>
    <row r="19" spans="1:14" s="51" customFormat="1" ht="90" x14ac:dyDescent="0.25">
      <c r="A19" s="70">
        <v>3</v>
      </c>
      <c r="B19" s="43" t="s">
        <v>92</v>
      </c>
      <c r="C19" s="48" t="s">
        <v>75</v>
      </c>
      <c r="D19" s="48" t="s">
        <v>2</v>
      </c>
      <c r="E19" s="48">
        <v>2020</v>
      </c>
      <c r="F19" s="36" t="s">
        <v>355</v>
      </c>
      <c r="G19" s="49" t="s">
        <v>181</v>
      </c>
      <c r="H19" s="51">
        <v>519</v>
      </c>
      <c r="I19" s="51">
        <v>329</v>
      </c>
      <c r="J19" s="49" t="s">
        <v>20</v>
      </c>
      <c r="K19" s="49" t="s">
        <v>277</v>
      </c>
      <c r="L19" s="50"/>
      <c r="M19" s="36" t="s">
        <v>645</v>
      </c>
      <c r="N19" s="36" t="s">
        <v>353</v>
      </c>
    </row>
    <row r="20" spans="1:14" s="51" customFormat="1" ht="51" customHeight="1" x14ac:dyDescent="0.25">
      <c r="A20" s="51">
        <v>4</v>
      </c>
      <c r="B20" s="48" t="s">
        <v>93</v>
      </c>
      <c r="C20" s="48" t="s">
        <v>94</v>
      </c>
      <c r="D20" s="48" t="s">
        <v>2</v>
      </c>
      <c r="E20" s="48">
        <v>1993</v>
      </c>
      <c r="F20" s="52" t="s">
        <v>470</v>
      </c>
      <c r="G20" s="49" t="s">
        <v>412</v>
      </c>
      <c r="H20" s="51">
        <v>9</v>
      </c>
      <c r="I20" s="51">
        <v>0</v>
      </c>
      <c r="J20" s="36" t="s">
        <v>95</v>
      </c>
      <c r="K20" s="49"/>
      <c r="L20" s="49"/>
      <c r="M20" s="36" t="s">
        <v>354</v>
      </c>
      <c r="N20" s="36"/>
    </row>
    <row r="21" spans="1:14" s="31" customFormat="1" ht="39.6" customHeight="1" x14ac:dyDescent="0.25">
      <c r="A21" s="70">
        <v>5</v>
      </c>
      <c r="B21" s="43" t="s">
        <v>97</v>
      </c>
      <c r="C21" s="48" t="s">
        <v>96</v>
      </c>
      <c r="D21" s="48" t="s">
        <v>2</v>
      </c>
      <c r="E21" s="48">
        <v>1995</v>
      </c>
      <c r="F21" s="52" t="s">
        <v>470</v>
      </c>
      <c r="G21" s="49" t="s">
        <v>414</v>
      </c>
      <c r="H21" s="51">
        <v>7</v>
      </c>
      <c r="I21" s="51">
        <v>0</v>
      </c>
      <c r="J21" s="36" t="s">
        <v>98</v>
      </c>
      <c r="K21" s="49" t="s">
        <v>99</v>
      </c>
      <c r="L21" s="49"/>
      <c r="M21" s="36" t="s">
        <v>471</v>
      </c>
      <c r="N21" s="36" t="s">
        <v>472</v>
      </c>
    </row>
    <row r="22" spans="1:14" s="31" customFormat="1" ht="78" customHeight="1" x14ac:dyDescent="0.25">
      <c r="A22" s="51">
        <v>6</v>
      </c>
      <c r="B22" s="43" t="s">
        <v>101</v>
      </c>
      <c r="C22" s="48" t="s">
        <v>100</v>
      </c>
      <c r="D22" s="48" t="s">
        <v>2</v>
      </c>
      <c r="E22" s="48">
        <v>2013</v>
      </c>
      <c r="F22" s="52" t="s">
        <v>469</v>
      </c>
      <c r="G22" s="49" t="s">
        <v>415</v>
      </c>
      <c r="H22" s="51">
        <v>28</v>
      </c>
      <c r="I22" s="51">
        <v>0</v>
      </c>
      <c r="J22" s="36" t="s">
        <v>103</v>
      </c>
      <c r="K22" s="49" t="s">
        <v>102</v>
      </c>
      <c r="L22" s="49" t="s">
        <v>17</v>
      </c>
      <c r="M22" s="36" t="s">
        <v>468</v>
      </c>
      <c r="N22" s="36" t="s">
        <v>467</v>
      </c>
    </row>
    <row r="23" spans="1:14" s="31" customFormat="1" ht="33.75" x14ac:dyDescent="0.25">
      <c r="A23" s="70">
        <v>7</v>
      </c>
      <c r="B23" s="48" t="s">
        <v>104</v>
      </c>
      <c r="C23" s="48" t="s">
        <v>105</v>
      </c>
      <c r="D23" s="48" t="s">
        <v>2</v>
      </c>
      <c r="E23" s="48">
        <v>2003</v>
      </c>
      <c r="F23" s="52" t="s">
        <v>106</v>
      </c>
      <c r="G23" s="49" t="s">
        <v>429</v>
      </c>
      <c r="H23" s="51">
        <v>8</v>
      </c>
      <c r="I23" s="51">
        <v>2</v>
      </c>
      <c r="J23" s="49" t="s">
        <v>20</v>
      </c>
      <c r="K23" s="49" t="s">
        <v>277</v>
      </c>
      <c r="L23" s="49"/>
      <c r="M23" s="36" t="s">
        <v>465</v>
      </c>
      <c r="N23" s="36" t="s">
        <v>466</v>
      </c>
    </row>
    <row r="24" spans="1:14" s="31" customFormat="1" ht="78.75" x14ac:dyDescent="0.25">
      <c r="A24" s="51">
        <v>8</v>
      </c>
      <c r="B24" s="43" t="s">
        <v>111</v>
      </c>
      <c r="C24" s="48" t="s">
        <v>112</v>
      </c>
      <c r="D24" s="48" t="s">
        <v>2</v>
      </c>
      <c r="E24" s="48">
        <v>2015</v>
      </c>
      <c r="F24" s="52" t="s">
        <v>459</v>
      </c>
      <c r="G24" s="49" t="s">
        <v>182</v>
      </c>
      <c r="H24" s="51">
        <v>0</v>
      </c>
      <c r="I24" s="51">
        <v>10</v>
      </c>
      <c r="J24" s="36" t="s">
        <v>28</v>
      </c>
      <c r="K24" s="49" t="s">
        <v>113</v>
      </c>
      <c r="L24" s="49"/>
      <c r="M24" s="36" t="s">
        <v>461</v>
      </c>
      <c r="N24" s="36" t="s">
        <v>460</v>
      </c>
    </row>
    <row r="25" spans="1:14" s="31" customFormat="1" ht="63" customHeight="1" x14ac:dyDescent="0.25">
      <c r="A25" s="70">
        <v>9</v>
      </c>
      <c r="B25" s="48" t="s">
        <v>121</v>
      </c>
      <c r="C25" s="48" t="s">
        <v>100</v>
      </c>
      <c r="D25" s="48" t="s">
        <v>2</v>
      </c>
      <c r="E25" s="48">
        <v>2015</v>
      </c>
      <c r="F25" s="52" t="s">
        <v>450</v>
      </c>
      <c r="G25" s="49" t="s">
        <v>416</v>
      </c>
      <c r="H25" s="51">
        <v>24</v>
      </c>
      <c r="I25" s="51">
        <v>0</v>
      </c>
      <c r="J25" s="36" t="s">
        <v>123</v>
      </c>
      <c r="K25" s="49" t="s">
        <v>122</v>
      </c>
      <c r="L25" s="49"/>
      <c r="M25" s="36" t="s">
        <v>646</v>
      </c>
      <c r="N25" s="36" t="s">
        <v>451</v>
      </c>
    </row>
    <row r="26" spans="1:14" s="31" customFormat="1" ht="52.9" customHeight="1" x14ac:dyDescent="0.25">
      <c r="A26" s="51">
        <v>10</v>
      </c>
      <c r="B26" s="48" t="s">
        <v>127</v>
      </c>
      <c r="C26" s="48" t="s">
        <v>128</v>
      </c>
      <c r="D26" s="48" t="s">
        <v>2</v>
      </c>
      <c r="E26" s="48">
        <v>2008</v>
      </c>
      <c r="F26" s="36" t="s">
        <v>446</v>
      </c>
      <c r="G26" s="49" t="s">
        <v>400</v>
      </c>
      <c r="H26" s="51">
        <v>7</v>
      </c>
      <c r="I26" s="51">
        <v>9</v>
      </c>
      <c r="J26" s="36" t="s">
        <v>131</v>
      </c>
      <c r="K26" s="49" t="s">
        <v>130</v>
      </c>
      <c r="L26" s="49"/>
      <c r="M26" s="36" t="s">
        <v>445</v>
      </c>
      <c r="N26" s="36" t="s">
        <v>444</v>
      </c>
    </row>
    <row r="27" spans="1:14" s="31" customFormat="1" ht="43.15" customHeight="1" x14ac:dyDescent="0.25">
      <c r="A27" s="70">
        <v>11</v>
      </c>
      <c r="B27" s="48" t="s">
        <v>52</v>
      </c>
      <c r="C27" s="48" t="s">
        <v>50</v>
      </c>
      <c r="D27" s="48" t="s">
        <v>2</v>
      </c>
      <c r="E27" s="48">
        <v>2017</v>
      </c>
      <c r="F27" s="36" t="s">
        <v>440</v>
      </c>
      <c r="G27" s="49" t="s">
        <v>409</v>
      </c>
      <c r="H27" s="51">
        <v>27</v>
      </c>
      <c r="I27" s="51">
        <v>0</v>
      </c>
      <c r="J27" s="36" t="s">
        <v>49</v>
      </c>
      <c r="K27" s="49" t="s">
        <v>59</v>
      </c>
      <c r="L27" s="49"/>
      <c r="M27" s="36" t="s">
        <v>442</v>
      </c>
      <c r="N27" s="36" t="s">
        <v>443</v>
      </c>
    </row>
    <row r="28" spans="1:14" s="31" customFormat="1" ht="60.6" customHeight="1" x14ac:dyDescent="0.25">
      <c r="A28" s="51">
        <v>12</v>
      </c>
      <c r="B28" s="48" t="s">
        <v>134</v>
      </c>
      <c r="C28" s="48" t="s">
        <v>135</v>
      </c>
      <c r="D28" s="48" t="s">
        <v>2</v>
      </c>
      <c r="E28" s="48">
        <v>2015</v>
      </c>
      <c r="F28" s="52" t="s">
        <v>391</v>
      </c>
      <c r="G28" s="49" t="s">
        <v>417</v>
      </c>
      <c r="H28" s="51">
        <v>22</v>
      </c>
      <c r="I28" s="51">
        <v>0</v>
      </c>
      <c r="J28" s="36" t="s">
        <v>137</v>
      </c>
      <c r="K28" s="49" t="s">
        <v>136</v>
      </c>
      <c r="L28" s="49"/>
      <c r="M28" s="36" t="s">
        <v>393</v>
      </c>
      <c r="N28" s="52" t="s">
        <v>392</v>
      </c>
    </row>
    <row r="29" spans="1:14" s="31" customFormat="1" ht="39.6" customHeight="1" x14ac:dyDescent="0.25">
      <c r="A29" s="70">
        <v>13</v>
      </c>
      <c r="B29" s="48" t="s">
        <v>138</v>
      </c>
      <c r="C29" s="48" t="s">
        <v>139</v>
      </c>
      <c r="D29" s="48" t="s">
        <v>2</v>
      </c>
      <c r="E29" s="48">
        <v>2008</v>
      </c>
      <c r="F29" s="52" t="s">
        <v>670</v>
      </c>
      <c r="G29" s="49" t="s">
        <v>418</v>
      </c>
      <c r="H29" s="51">
        <v>1</v>
      </c>
      <c r="I29" s="51">
        <v>1</v>
      </c>
      <c r="J29" s="36" t="s">
        <v>140</v>
      </c>
      <c r="K29" s="49" t="s">
        <v>277</v>
      </c>
      <c r="L29" s="50"/>
      <c r="M29" s="36" t="s">
        <v>390</v>
      </c>
      <c r="N29" s="52" t="s">
        <v>419</v>
      </c>
    </row>
    <row r="30" spans="1:14" s="31" customFormat="1" ht="67.5" x14ac:dyDescent="0.25">
      <c r="A30" s="51">
        <v>14</v>
      </c>
      <c r="B30" s="43" t="s">
        <v>141</v>
      </c>
      <c r="C30" s="48" t="s">
        <v>142</v>
      </c>
      <c r="D30" s="48" t="s">
        <v>2</v>
      </c>
      <c r="E30" s="48">
        <v>2018</v>
      </c>
      <c r="F30" s="52" t="s">
        <v>388</v>
      </c>
      <c r="G30" s="49" t="s">
        <v>435</v>
      </c>
      <c r="H30" s="51">
        <v>12</v>
      </c>
      <c r="I30" s="51">
        <v>28</v>
      </c>
      <c r="J30" s="36" t="s">
        <v>49</v>
      </c>
      <c r="K30" s="49" t="s">
        <v>277</v>
      </c>
      <c r="L30" s="50"/>
      <c r="M30" s="49" t="s">
        <v>45</v>
      </c>
      <c r="N30" s="52" t="s">
        <v>389</v>
      </c>
    </row>
    <row r="31" spans="1:14" s="31" customFormat="1" ht="99.6" customHeight="1" x14ac:dyDescent="0.25">
      <c r="A31" s="70">
        <v>15</v>
      </c>
      <c r="B31" s="43" t="s">
        <v>143</v>
      </c>
      <c r="C31" s="48" t="s">
        <v>144</v>
      </c>
      <c r="D31" s="48" t="s">
        <v>2</v>
      </c>
      <c r="E31" s="48">
        <v>2011</v>
      </c>
      <c r="F31" s="52" t="s">
        <v>385</v>
      </c>
      <c r="G31" s="49" t="s">
        <v>420</v>
      </c>
      <c r="H31" s="51">
        <v>16</v>
      </c>
      <c r="I31" s="51">
        <v>0</v>
      </c>
      <c r="J31" s="36" t="s">
        <v>146</v>
      </c>
      <c r="K31" s="49" t="s">
        <v>145</v>
      </c>
      <c r="L31" s="49"/>
      <c r="M31" s="36" t="s">
        <v>387</v>
      </c>
      <c r="N31" s="52" t="s">
        <v>386</v>
      </c>
    </row>
    <row r="32" spans="1:14" s="31" customFormat="1" ht="40.15" customHeight="1" x14ac:dyDescent="0.25">
      <c r="A32" s="51">
        <v>16</v>
      </c>
      <c r="B32" s="48" t="s">
        <v>147</v>
      </c>
      <c r="C32" s="48" t="s">
        <v>148</v>
      </c>
      <c r="D32" s="48" t="s">
        <v>2</v>
      </c>
      <c r="E32" s="48">
        <v>1992</v>
      </c>
      <c r="F32" s="52" t="s">
        <v>382</v>
      </c>
      <c r="G32" s="49" t="s">
        <v>413</v>
      </c>
      <c r="H32" s="51">
        <v>12</v>
      </c>
      <c r="I32" s="51">
        <v>0</v>
      </c>
      <c r="J32" s="36" t="s">
        <v>149</v>
      </c>
      <c r="K32" s="49" t="s">
        <v>150</v>
      </c>
      <c r="L32" s="49"/>
      <c r="M32" s="49" t="s">
        <v>384</v>
      </c>
      <c r="N32" s="36" t="s">
        <v>383</v>
      </c>
    </row>
    <row r="33" spans="1:14" s="51" customFormat="1" ht="86.45" customHeight="1" x14ac:dyDescent="0.25">
      <c r="A33" s="70">
        <v>17</v>
      </c>
      <c r="B33" s="43" t="s">
        <v>118</v>
      </c>
      <c r="C33" s="48" t="s">
        <v>119</v>
      </c>
      <c r="D33" s="48" t="s">
        <v>2</v>
      </c>
      <c r="E33" s="48">
        <v>2009</v>
      </c>
      <c r="F33" s="52" t="s">
        <v>452</v>
      </c>
      <c r="G33" s="49" t="s">
        <v>183</v>
      </c>
      <c r="H33" s="51">
        <v>0</v>
      </c>
      <c r="I33" s="51">
        <v>12</v>
      </c>
      <c r="J33" s="36" t="s">
        <v>49</v>
      </c>
      <c r="K33" s="49" t="s">
        <v>120</v>
      </c>
      <c r="L33" s="36"/>
      <c r="M33" s="36" t="s">
        <v>456</v>
      </c>
      <c r="N33" s="36" t="s">
        <v>457</v>
      </c>
    </row>
    <row r="34" spans="1:14" s="31" customFormat="1" ht="46.9" customHeight="1" x14ac:dyDescent="0.25">
      <c r="A34" s="51">
        <v>18</v>
      </c>
      <c r="B34" s="48" t="s">
        <v>492</v>
      </c>
      <c r="C34" s="48" t="s">
        <v>493</v>
      </c>
      <c r="D34" s="48" t="s">
        <v>2</v>
      </c>
      <c r="E34" s="48">
        <v>1983</v>
      </c>
      <c r="F34" s="52" t="s">
        <v>495</v>
      </c>
      <c r="G34" s="49" t="s">
        <v>398</v>
      </c>
      <c r="H34" s="51">
        <v>10</v>
      </c>
      <c r="I34" s="51">
        <v>0</v>
      </c>
      <c r="J34" s="36" t="s">
        <v>20</v>
      </c>
      <c r="K34" s="49" t="s">
        <v>494</v>
      </c>
      <c r="L34" s="49"/>
      <c r="M34" s="49" t="s">
        <v>45</v>
      </c>
      <c r="N34" s="36" t="s">
        <v>496</v>
      </c>
    </row>
    <row r="35" spans="1:14" s="40" customFormat="1" ht="76.900000000000006" customHeight="1" x14ac:dyDescent="0.25">
      <c r="A35" s="70">
        <v>19</v>
      </c>
      <c r="B35" s="90" t="s">
        <v>501</v>
      </c>
      <c r="C35" s="90" t="s">
        <v>502</v>
      </c>
      <c r="D35" s="90" t="s">
        <v>2</v>
      </c>
      <c r="E35" s="90">
        <v>2008</v>
      </c>
      <c r="F35" s="124" t="s">
        <v>503</v>
      </c>
      <c r="G35" s="47" t="s">
        <v>504</v>
      </c>
      <c r="H35" s="70">
        <v>16</v>
      </c>
      <c r="I35" s="70">
        <v>6</v>
      </c>
      <c r="J35" s="47" t="s">
        <v>70</v>
      </c>
      <c r="K35" s="120" t="s">
        <v>277</v>
      </c>
      <c r="L35" s="125"/>
      <c r="M35" s="47" t="s">
        <v>506</v>
      </c>
      <c r="N35" s="47" t="s">
        <v>505</v>
      </c>
    </row>
    <row r="36" spans="1:14" s="41" customFormat="1" ht="78.75" x14ac:dyDescent="0.2">
      <c r="A36" s="51">
        <v>20</v>
      </c>
      <c r="B36" s="126" t="s">
        <v>613</v>
      </c>
      <c r="C36" s="70" t="s">
        <v>614</v>
      </c>
      <c r="D36" s="70" t="s">
        <v>2</v>
      </c>
      <c r="E36" s="70">
        <v>2021</v>
      </c>
      <c r="F36" s="124" t="s">
        <v>635</v>
      </c>
      <c r="G36" s="47" t="s">
        <v>433</v>
      </c>
      <c r="H36" s="70">
        <v>12</v>
      </c>
      <c r="I36" s="70">
        <v>8</v>
      </c>
      <c r="J36" s="47" t="s">
        <v>49</v>
      </c>
      <c r="K36" s="120" t="s">
        <v>615</v>
      </c>
      <c r="L36" s="119"/>
      <c r="M36" s="120" t="s">
        <v>45</v>
      </c>
      <c r="N36" s="119"/>
    </row>
    <row r="37" spans="1:14" s="38" customFormat="1" ht="112.5" x14ac:dyDescent="0.2">
      <c r="A37" s="70">
        <v>21</v>
      </c>
      <c r="B37" s="127" t="s">
        <v>620</v>
      </c>
      <c r="C37" s="51" t="s">
        <v>75</v>
      </c>
      <c r="D37" s="51" t="s">
        <v>2</v>
      </c>
      <c r="E37" s="51">
        <v>2022</v>
      </c>
      <c r="F37" s="128" t="s">
        <v>622</v>
      </c>
      <c r="G37" s="47" t="s">
        <v>621</v>
      </c>
      <c r="H37" s="70">
        <v>33</v>
      </c>
      <c r="I37" s="70">
        <v>8</v>
      </c>
      <c r="J37" s="47" t="s">
        <v>49</v>
      </c>
      <c r="K37" s="120" t="s">
        <v>205</v>
      </c>
      <c r="L37" s="119"/>
      <c r="M37" s="122" t="s">
        <v>623</v>
      </c>
      <c r="N37" s="119"/>
    </row>
    <row r="38" spans="1:14" s="38" customFormat="1" ht="22.5" x14ac:dyDescent="0.2">
      <c r="A38" s="51">
        <v>22</v>
      </c>
      <c r="B38" s="117" t="s">
        <v>624</v>
      </c>
      <c r="C38" s="51" t="s">
        <v>75</v>
      </c>
      <c r="D38" s="51" t="s">
        <v>2</v>
      </c>
      <c r="E38" s="51">
        <v>2021</v>
      </c>
      <c r="F38" s="47" t="s">
        <v>272</v>
      </c>
      <c r="G38" s="47" t="s">
        <v>430</v>
      </c>
      <c r="H38" s="70">
        <v>519</v>
      </c>
      <c r="I38" s="70">
        <v>329</v>
      </c>
      <c r="J38" s="119" t="s">
        <v>20</v>
      </c>
      <c r="K38" s="120" t="s">
        <v>617</v>
      </c>
      <c r="L38" s="119"/>
      <c r="M38" s="122" t="s">
        <v>625</v>
      </c>
      <c r="N38" s="119"/>
    </row>
    <row r="39" spans="1:14" s="56" customFormat="1" ht="33.75" x14ac:dyDescent="0.2">
      <c r="A39" s="70">
        <v>23</v>
      </c>
      <c r="B39" s="129" t="s">
        <v>626</v>
      </c>
      <c r="C39" s="77" t="s">
        <v>75</v>
      </c>
      <c r="D39" s="77" t="s">
        <v>2</v>
      </c>
      <c r="E39" s="77">
        <v>2021</v>
      </c>
      <c r="F39" s="76" t="s">
        <v>272</v>
      </c>
      <c r="G39" s="76" t="s">
        <v>430</v>
      </c>
      <c r="H39" s="77">
        <v>519</v>
      </c>
      <c r="I39" s="77">
        <v>329</v>
      </c>
      <c r="J39" s="129" t="s">
        <v>20</v>
      </c>
      <c r="K39" s="75" t="s">
        <v>617</v>
      </c>
      <c r="L39" s="129"/>
      <c r="M39" s="130" t="s">
        <v>627</v>
      </c>
      <c r="N39" s="129"/>
    </row>
    <row r="40" spans="1:14" x14ac:dyDescent="0.25">
      <c r="A40" s="131">
        <f>23+12</f>
        <v>35</v>
      </c>
      <c r="B40" s="131"/>
      <c r="C40" s="131"/>
      <c r="D40" s="131"/>
      <c r="E40" s="132"/>
      <c r="F40" s="131"/>
      <c r="G40" s="131"/>
      <c r="H40" s="132"/>
      <c r="I40" s="132"/>
      <c r="J40" s="131"/>
      <c r="K40" s="131"/>
      <c r="L40" s="131"/>
      <c r="M40" s="133"/>
      <c r="N40" s="131"/>
    </row>
  </sheetData>
  <mergeCells count="1">
    <mergeCell ref="C1:M1"/>
  </mergeCells>
  <pageMargins left="0.7" right="0.7" top="0.78740157499999996" bottom="0.78740157499999996"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4043C-6A47-42A3-8835-02BE187DAA3F}">
  <dimension ref="A1:DB15"/>
  <sheetViews>
    <sheetView showGridLines="0" topLeftCell="B1" workbookViewId="0">
      <selection activeCell="B1" sqref="B1:L1"/>
    </sheetView>
  </sheetViews>
  <sheetFormatPr baseColWidth="10" defaultColWidth="11.5703125" defaultRowHeight="15" x14ac:dyDescent="0.25"/>
  <cols>
    <col min="1" max="1" width="11.5703125" style="23" hidden="1" customWidth="1"/>
    <col min="2" max="2" width="16.7109375" style="23" customWidth="1"/>
    <col min="3" max="3" width="4.5703125" style="23" bestFit="1" customWidth="1"/>
    <col min="4" max="4" width="4.85546875" style="23" bestFit="1" customWidth="1"/>
    <col min="5" max="5" width="93.5703125" style="23" customWidth="1"/>
    <col min="6" max="6" width="10.7109375" style="23" customWidth="1"/>
    <col min="7" max="7" width="5.7109375" style="23" customWidth="1"/>
    <col min="8" max="8" width="8" style="23" customWidth="1"/>
    <col min="9" max="9" width="9.140625" style="23" customWidth="1"/>
    <col min="10" max="10" width="10.7109375" style="23" customWidth="1"/>
    <col min="11" max="11" width="11.85546875" style="23" customWidth="1"/>
    <col min="12" max="12" width="68.28515625" style="23" customWidth="1"/>
    <col min="13" max="13" width="43.140625" style="23" hidden="1" customWidth="1"/>
    <col min="14" max="16384" width="11.5703125" style="23"/>
  </cols>
  <sheetData>
    <row r="1" spans="1:106" ht="212.45" customHeight="1" x14ac:dyDescent="0.25">
      <c r="B1" s="135" t="s">
        <v>695</v>
      </c>
      <c r="C1" s="135"/>
      <c r="D1" s="135"/>
      <c r="E1" s="135"/>
      <c r="F1" s="135"/>
      <c r="G1" s="135"/>
      <c r="H1" s="135"/>
      <c r="I1" s="135"/>
      <c r="J1" s="135"/>
      <c r="K1" s="135"/>
      <c r="L1" s="135"/>
    </row>
    <row r="2" spans="1:106" s="24" customFormat="1" ht="13.15" x14ac:dyDescent="0.25">
      <c r="E2" s="24" t="s">
        <v>682</v>
      </c>
    </row>
    <row r="4" spans="1:106" s="27" customFormat="1" ht="27" thickBot="1" x14ac:dyDescent="0.35">
      <c r="A4" s="28" t="s">
        <v>3</v>
      </c>
      <c r="B4" s="28" t="s">
        <v>0</v>
      </c>
      <c r="C4" s="28"/>
      <c r="D4" s="28" t="s">
        <v>1</v>
      </c>
      <c r="E4" s="28" t="s">
        <v>358</v>
      </c>
      <c r="F4" s="28" t="s">
        <v>6</v>
      </c>
      <c r="G4" s="27" t="s">
        <v>578</v>
      </c>
      <c r="H4" s="27" t="s">
        <v>579</v>
      </c>
      <c r="I4" s="28" t="s">
        <v>7</v>
      </c>
      <c r="J4" s="29" t="s">
        <v>41</v>
      </c>
      <c r="K4" s="30" t="s">
        <v>13</v>
      </c>
      <c r="L4" s="28" t="s">
        <v>592</v>
      </c>
      <c r="M4" s="28" t="s">
        <v>244</v>
      </c>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row>
    <row r="5" spans="1:106" s="31" customFormat="1" ht="46.15" customHeight="1" x14ac:dyDescent="0.25">
      <c r="A5" s="107" t="s">
        <v>15</v>
      </c>
      <c r="B5" s="33" t="s">
        <v>11</v>
      </c>
      <c r="C5" s="33" t="s">
        <v>2</v>
      </c>
      <c r="D5" s="33">
        <v>2014</v>
      </c>
      <c r="E5" s="37" t="s">
        <v>16</v>
      </c>
      <c r="F5" s="35" t="s">
        <v>403</v>
      </c>
      <c r="G5" s="31">
        <v>12</v>
      </c>
      <c r="H5" s="31">
        <v>0</v>
      </c>
      <c r="I5" s="34" t="s">
        <v>18</v>
      </c>
      <c r="J5" s="34" t="s">
        <v>23</v>
      </c>
      <c r="K5" s="35" t="s">
        <v>38</v>
      </c>
      <c r="L5" s="34" t="s">
        <v>248</v>
      </c>
      <c r="M5" s="34" t="s">
        <v>249</v>
      </c>
    </row>
    <row r="6" spans="1:106" s="31" customFormat="1" ht="46.15" customHeight="1" x14ac:dyDescent="0.25">
      <c r="A6" s="33" t="s">
        <v>30</v>
      </c>
      <c r="B6" s="33" t="s">
        <v>29</v>
      </c>
      <c r="C6" s="33" t="s">
        <v>2</v>
      </c>
      <c r="D6" s="33">
        <v>2018</v>
      </c>
      <c r="E6" s="34" t="s">
        <v>318</v>
      </c>
      <c r="F6" s="35" t="s">
        <v>405</v>
      </c>
      <c r="G6" s="31">
        <v>0</v>
      </c>
      <c r="H6" s="31">
        <v>18</v>
      </c>
      <c r="I6" s="35" t="s">
        <v>20</v>
      </c>
      <c r="J6" s="111" t="s">
        <v>166</v>
      </c>
      <c r="K6" s="34" t="s">
        <v>31</v>
      </c>
      <c r="L6" s="35" t="s">
        <v>265</v>
      </c>
      <c r="M6" s="35"/>
    </row>
    <row r="7" spans="1:106" s="31" customFormat="1" ht="46.15" customHeight="1" x14ac:dyDescent="0.25">
      <c r="A7" s="33" t="s">
        <v>37</v>
      </c>
      <c r="B7" s="33" t="s">
        <v>35</v>
      </c>
      <c r="C7" s="33" t="s">
        <v>36</v>
      </c>
      <c r="D7" s="33">
        <v>2019</v>
      </c>
      <c r="E7" s="34" t="s">
        <v>252</v>
      </c>
      <c r="F7" s="35" t="s">
        <v>398</v>
      </c>
      <c r="G7" s="31">
        <v>10</v>
      </c>
      <c r="H7" s="31">
        <v>0</v>
      </c>
      <c r="I7" s="35" t="s">
        <v>20</v>
      </c>
      <c r="J7" s="111" t="s">
        <v>39</v>
      </c>
      <c r="K7" s="34" t="s">
        <v>38</v>
      </c>
      <c r="L7" s="34" t="s">
        <v>267</v>
      </c>
      <c r="M7" s="34"/>
    </row>
    <row r="8" spans="1:106" s="40" customFormat="1" ht="202.5" x14ac:dyDescent="0.2">
      <c r="A8" s="97" t="s">
        <v>652</v>
      </c>
      <c r="B8" s="65" t="s">
        <v>653</v>
      </c>
      <c r="C8" s="65" t="s">
        <v>2</v>
      </c>
      <c r="D8" s="65">
        <v>2021</v>
      </c>
      <c r="E8" s="66" t="s">
        <v>655</v>
      </c>
      <c r="F8" s="67" t="s">
        <v>402</v>
      </c>
      <c r="G8" s="65">
        <v>15</v>
      </c>
      <c r="H8" s="65">
        <v>0</v>
      </c>
      <c r="I8" s="67" t="s">
        <v>49</v>
      </c>
      <c r="J8" s="66" t="s">
        <v>654</v>
      </c>
      <c r="K8" s="39" t="s">
        <v>38</v>
      </c>
      <c r="L8" s="67" t="s">
        <v>650</v>
      </c>
      <c r="M8" s="97" t="s">
        <v>683</v>
      </c>
    </row>
    <row r="9" spans="1:106" s="31" customFormat="1" ht="46.15" customHeight="1" x14ac:dyDescent="0.25">
      <c r="A9" s="33" t="s">
        <v>26</v>
      </c>
      <c r="B9" s="33" t="s">
        <v>25</v>
      </c>
      <c r="C9" s="33" t="s">
        <v>2</v>
      </c>
      <c r="D9" s="33">
        <v>2014</v>
      </c>
      <c r="E9" s="34" t="s">
        <v>250</v>
      </c>
      <c r="F9" s="35" t="s">
        <v>404</v>
      </c>
      <c r="G9" s="31">
        <v>19</v>
      </c>
      <c r="H9" s="31">
        <v>0</v>
      </c>
      <c r="I9" s="34" t="s">
        <v>28</v>
      </c>
      <c r="J9" s="111" t="s">
        <v>27</v>
      </c>
      <c r="K9" s="35" t="s">
        <v>17</v>
      </c>
      <c r="L9" s="35" t="s">
        <v>264</v>
      </c>
      <c r="M9" s="35"/>
    </row>
    <row r="10" spans="1:106" s="31" customFormat="1" ht="46.15" customHeight="1" x14ac:dyDescent="0.25">
      <c r="A10" s="33" t="s">
        <v>33</v>
      </c>
      <c r="B10" s="33" t="s">
        <v>32</v>
      </c>
      <c r="C10" s="33" t="s">
        <v>2</v>
      </c>
      <c r="D10" s="33">
        <v>2019</v>
      </c>
      <c r="E10" s="34" t="s">
        <v>251</v>
      </c>
      <c r="F10" s="35" t="s">
        <v>406</v>
      </c>
      <c r="G10" s="31">
        <v>13</v>
      </c>
      <c r="H10" s="31">
        <v>0</v>
      </c>
      <c r="I10" s="34" t="s">
        <v>28</v>
      </c>
      <c r="J10" s="111" t="s">
        <v>34</v>
      </c>
      <c r="K10" s="35"/>
      <c r="L10" s="35" t="s">
        <v>266</v>
      </c>
      <c r="M10" s="35"/>
    </row>
    <row r="11" spans="1:106" s="31" customFormat="1" ht="46.15" customHeight="1" x14ac:dyDescent="0.25">
      <c r="A11" s="33" t="s">
        <v>42</v>
      </c>
      <c r="B11" s="33" t="s">
        <v>40</v>
      </c>
      <c r="C11" s="33" t="s">
        <v>2</v>
      </c>
      <c r="D11" s="33">
        <v>2019</v>
      </c>
      <c r="E11" s="111" t="s">
        <v>261</v>
      </c>
      <c r="F11" s="35" t="s">
        <v>404</v>
      </c>
      <c r="G11" s="31">
        <v>19</v>
      </c>
      <c r="H11" s="31">
        <v>0</v>
      </c>
      <c r="I11" s="35" t="s">
        <v>20</v>
      </c>
      <c r="J11" s="35" t="s">
        <v>72</v>
      </c>
      <c r="K11" s="35"/>
      <c r="L11" s="34" t="s">
        <v>268</v>
      </c>
      <c r="M11" s="34"/>
    </row>
    <row r="12" spans="1:106" s="31" customFormat="1" ht="46.15" customHeight="1" x14ac:dyDescent="0.25">
      <c r="A12" s="33" t="s">
        <v>407</v>
      </c>
      <c r="B12" s="33" t="s">
        <v>29</v>
      </c>
      <c r="C12" s="33" t="s">
        <v>2</v>
      </c>
      <c r="D12" s="33">
        <v>2019</v>
      </c>
      <c r="E12" s="34" t="s">
        <v>318</v>
      </c>
      <c r="F12" s="35" t="s">
        <v>398</v>
      </c>
      <c r="G12" s="31">
        <v>10</v>
      </c>
      <c r="H12" s="31">
        <v>0</v>
      </c>
      <c r="I12" s="34" t="s">
        <v>28</v>
      </c>
      <c r="J12" s="35" t="s">
        <v>57</v>
      </c>
      <c r="K12" s="35"/>
      <c r="L12" s="34" t="s">
        <v>253</v>
      </c>
      <c r="M12" s="34"/>
    </row>
    <row r="13" spans="1:106" s="31" customFormat="1" ht="46.15" customHeight="1" x14ac:dyDescent="0.25">
      <c r="A13" s="33" t="s">
        <v>44</v>
      </c>
      <c r="B13" s="33" t="s">
        <v>43</v>
      </c>
      <c r="C13" s="33" t="s">
        <v>2</v>
      </c>
      <c r="D13" s="33">
        <v>2019</v>
      </c>
      <c r="E13" s="111" t="s">
        <v>254</v>
      </c>
      <c r="F13" s="35" t="s">
        <v>404</v>
      </c>
      <c r="G13" s="31">
        <v>19</v>
      </c>
      <c r="H13" s="31">
        <v>0</v>
      </c>
      <c r="I13" s="34" t="s">
        <v>28</v>
      </c>
      <c r="J13" s="35" t="s">
        <v>57</v>
      </c>
      <c r="K13" s="35"/>
      <c r="L13" s="34" t="s">
        <v>45</v>
      </c>
      <c r="M13" s="34"/>
    </row>
    <row r="14" spans="1:106" s="31" customFormat="1" ht="46.15" customHeight="1" x14ac:dyDescent="0.25">
      <c r="A14" s="33" t="s">
        <v>47</v>
      </c>
      <c r="B14" s="46" t="s">
        <v>46</v>
      </c>
      <c r="C14" s="46" t="s">
        <v>2</v>
      </c>
      <c r="D14" s="46">
        <v>2015</v>
      </c>
      <c r="E14" s="111" t="s">
        <v>48</v>
      </c>
      <c r="F14" s="39" t="s">
        <v>428</v>
      </c>
      <c r="G14" s="40">
        <v>9</v>
      </c>
      <c r="H14" s="40">
        <v>13</v>
      </c>
      <c r="I14" s="39" t="s">
        <v>49</v>
      </c>
      <c r="J14" s="42" t="s">
        <v>58</v>
      </c>
      <c r="K14" s="42"/>
      <c r="L14" s="39" t="s">
        <v>56</v>
      </c>
      <c r="M14" s="39"/>
    </row>
    <row r="15" spans="1:106" s="69" customFormat="1" ht="90.75" x14ac:dyDescent="0.25">
      <c r="A15" s="93" t="s">
        <v>656</v>
      </c>
      <c r="B15" s="94" t="s">
        <v>659</v>
      </c>
      <c r="C15" s="93"/>
      <c r="D15" s="94">
        <v>2021</v>
      </c>
      <c r="E15" s="83" t="s">
        <v>657</v>
      </c>
      <c r="F15" s="94" t="s">
        <v>406</v>
      </c>
      <c r="G15" s="94">
        <v>13</v>
      </c>
      <c r="H15" s="94">
        <v>0</v>
      </c>
      <c r="I15" s="83" t="s">
        <v>49</v>
      </c>
      <c r="J15" s="83" t="s">
        <v>658</v>
      </c>
      <c r="K15" s="112"/>
      <c r="L15" s="83" t="s">
        <v>660</v>
      </c>
      <c r="N15" s="113"/>
    </row>
  </sheetData>
  <mergeCells count="1">
    <mergeCell ref="B1:L1"/>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A1F11-5ED9-4ECD-91DA-3B20DD37388E}">
  <dimension ref="A1:M6"/>
  <sheetViews>
    <sheetView showGridLines="0" topLeftCell="B1" workbookViewId="0">
      <selection activeCell="H8" sqref="H8"/>
    </sheetView>
  </sheetViews>
  <sheetFormatPr baseColWidth="10" defaultColWidth="11.5703125" defaultRowHeight="15" x14ac:dyDescent="0.25"/>
  <cols>
    <col min="1" max="1" width="79" style="23" hidden="1" customWidth="1"/>
    <col min="2" max="2" width="7.28515625" style="23" bestFit="1" customWidth="1"/>
    <col min="3" max="3" width="4.140625" style="23" bestFit="1" customWidth="1"/>
    <col min="4" max="4" width="4.85546875" style="23" bestFit="1" customWidth="1"/>
    <col min="5" max="5" width="81.5703125" style="23" customWidth="1"/>
    <col min="6" max="6" width="14.85546875" style="23" bestFit="1" customWidth="1"/>
    <col min="7" max="7" width="5.7109375" style="23" bestFit="1" customWidth="1"/>
    <col min="8" max="8" width="7.85546875" style="23" bestFit="1" customWidth="1"/>
    <col min="9" max="9" width="17.28515625" style="23" bestFit="1" customWidth="1"/>
    <col min="10" max="10" width="10.7109375" style="23" customWidth="1"/>
    <col min="11" max="11" width="16.85546875" style="23" customWidth="1"/>
    <col min="12" max="12" width="66.5703125" style="23" customWidth="1"/>
    <col min="13" max="13" width="47.7109375" style="23" hidden="1" customWidth="1"/>
    <col min="14" max="16384" width="11.5703125" style="23"/>
  </cols>
  <sheetData>
    <row r="1" spans="1:13" ht="212.45" customHeight="1" x14ac:dyDescent="0.25">
      <c r="B1" s="135" t="s">
        <v>696</v>
      </c>
      <c r="C1" s="136"/>
      <c r="D1" s="136"/>
      <c r="E1" s="136"/>
      <c r="F1" s="136"/>
      <c r="G1" s="136"/>
      <c r="H1" s="136"/>
      <c r="I1" s="136"/>
      <c r="J1" s="136"/>
      <c r="K1" s="136"/>
      <c r="L1" s="136"/>
    </row>
    <row r="2" spans="1:13" s="24" customFormat="1" ht="13.15" x14ac:dyDescent="0.25">
      <c r="E2" s="24" t="s">
        <v>684</v>
      </c>
    </row>
    <row r="4" spans="1:13" s="60" customFormat="1" ht="27" thickBot="1" x14ac:dyDescent="0.35">
      <c r="A4" s="100" t="s">
        <v>3</v>
      </c>
      <c r="B4" s="28" t="s">
        <v>0</v>
      </c>
      <c r="C4" s="28"/>
      <c r="D4" s="28" t="s">
        <v>1</v>
      </c>
      <c r="E4" s="28" t="s">
        <v>358</v>
      </c>
      <c r="F4" s="28" t="s">
        <v>6</v>
      </c>
      <c r="G4" s="27" t="s">
        <v>578</v>
      </c>
      <c r="H4" s="27" t="s">
        <v>579</v>
      </c>
      <c r="I4" s="28" t="s">
        <v>7</v>
      </c>
      <c r="J4" s="29" t="s">
        <v>41</v>
      </c>
      <c r="K4" s="30" t="s">
        <v>13</v>
      </c>
      <c r="L4" s="28" t="s">
        <v>592</v>
      </c>
      <c r="M4" s="28" t="s">
        <v>244</v>
      </c>
    </row>
    <row r="5" spans="1:13" s="31" customFormat="1" ht="28.9" customHeight="1" x14ac:dyDescent="0.25">
      <c r="A5" s="33" t="s">
        <v>51</v>
      </c>
      <c r="B5" s="33" t="s">
        <v>50</v>
      </c>
      <c r="C5" s="33" t="s">
        <v>2</v>
      </c>
      <c r="D5" s="33">
        <v>2015</v>
      </c>
      <c r="E5" s="111" t="s">
        <v>223</v>
      </c>
      <c r="F5" s="35" t="s">
        <v>408</v>
      </c>
      <c r="G5" s="31">
        <v>20</v>
      </c>
      <c r="H5" s="31">
        <v>0</v>
      </c>
      <c r="I5" s="34" t="s">
        <v>21</v>
      </c>
      <c r="J5" s="35" t="s">
        <v>59</v>
      </c>
      <c r="K5" s="35" t="s">
        <v>17</v>
      </c>
      <c r="L5" s="34" t="s">
        <v>270</v>
      </c>
      <c r="M5" s="34" t="s">
        <v>269</v>
      </c>
    </row>
    <row r="6" spans="1:13" s="31" customFormat="1" ht="43.9" customHeight="1" x14ac:dyDescent="0.25">
      <c r="A6" s="33" t="s">
        <v>52</v>
      </c>
      <c r="B6" s="109" t="s">
        <v>50</v>
      </c>
      <c r="C6" s="109" t="s">
        <v>2</v>
      </c>
      <c r="D6" s="109">
        <v>2017</v>
      </c>
      <c r="E6" s="114" t="s">
        <v>477</v>
      </c>
      <c r="F6" s="57" t="s">
        <v>409</v>
      </c>
      <c r="G6" s="54">
        <v>27</v>
      </c>
      <c r="H6" s="54">
        <v>0</v>
      </c>
      <c r="I6" s="55" t="s">
        <v>49</v>
      </c>
      <c r="J6" s="57" t="s">
        <v>59</v>
      </c>
      <c r="K6" s="57"/>
      <c r="L6" s="55" t="s">
        <v>478</v>
      </c>
      <c r="M6" s="55"/>
    </row>
  </sheetData>
  <mergeCells count="1">
    <mergeCell ref="B1:L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8FD4C-3CE1-40C8-A5AD-EA5F2E208A77}">
  <dimension ref="A1:M9"/>
  <sheetViews>
    <sheetView showGridLines="0" topLeftCell="B1" zoomScaleNormal="100" workbookViewId="0">
      <selection activeCell="B1" sqref="B1:L1"/>
    </sheetView>
  </sheetViews>
  <sheetFormatPr baseColWidth="10" defaultColWidth="11.5703125" defaultRowHeight="15" x14ac:dyDescent="0.25"/>
  <cols>
    <col min="1" max="1" width="0" style="23" hidden="1" customWidth="1"/>
    <col min="2" max="2" width="7.28515625" style="23" bestFit="1" customWidth="1"/>
    <col min="3" max="3" width="4.140625" style="23" bestFit="1" customWidth="1"/>
    <col min="4" max="4" width="4.85546875" style="23" bestFit="1" customWidth="1"/>
    <col min="5" max="5" width="87" style="23" customWidth="1"/>
    <col min="6" max="6" width="23.42578125" style="23" customWidth="1"/>
    <col min="7" max="7" width="11.5703125" style="23"/>
    <col min="8" max="8" width="7.85546875" style="23" bestFit="1" customWidth="1"/>
    <col min="9" max="9" width="19.28515625" style="23" customWidth="1"/>
    <col min="10" max="10" width="10.7109375" style="23" bestFit="1" customWidth="1"/>
    <col min="11" max="11" width="21.28515625" style="23" customWidth="1"/>
    <col min="12" max="12" width="67.5703125" style="23" customWidth="1"/>
    <col min="13" max="13" width="29.28515625" style="23" hidden="1" customWidth="1"/>
    <col min="14" max="16384" width="11.5703125" style="23"/>
  </cols>
  <sheetData>
    <row r="1" spans="1:13" ht="221.25" customHeight="1" x14ac:dyDescent="0.25">
      <c r="B1" s="135" t="s">
        <v>697</v>
      </c>
      <c r="C1" s="136"/>
      <c r="D1" s="136"/>
      <c r="E1" s="136"/>
      <c r="F1" s="136"/>
      <c r="G1" s="136"/>
      <c r="H1" s="136"/>
      <c r="I1" s="136"/>
      <c r="J1" s="136"/>
      <c r="K1" s="136"/>
      <c r="L1" s="136"/>
    </row>
    <row r="2" spans="1:13" ht="13.9" x14ac:dyDescent="0.25">
      <c r="A2" s="24"/>
      <c r="B2" s="24"/>
      <c r="C2" s="24"/>
      <c r="D2" s="24"/>
      <c r="E2" s="24" t="s">
        <v>685</v>
      </c>
      <c r="F2" s="24"/>
      <c r="G2" s="24"/>
      <c r="H2" s="24"/>
      <c r="I2" s="24"/>
      <c r="J2" s="24"/>
      <c r="K2" s="24"/>
      <c r="L2" s="24"/>
      <c r="M2" s="24"/>
    </row>
    <row r="4" spans="1:13" ht="27" thickBot="1" x14ac:dyDescent="0.3">
      <c r="A4" s="100" t="s">
        <v>3</v>
      </c>
      <c r="B4" s="28" t="s">
        <v>0</v>
      </c>
      <c r="C4" s="28"/>
      <c r="D4" s="28" t="s">
        <v>1</v>
      </c>
      <c r="E4" s="28" t="s">
        <v>358</v>
      </c>
      <c r="F4" s="28" t="s">
        <v>6</v>
      </c>
      <c r="G4" s="27" t="s">
        <v>578</v>
      </c>
      <c r="H4" s="27" t="s">
        <v>579</v>
      </c>
      <c r="I4" s="28" t="s">
        <v>7</v>
      </c>
      <c r="J4" s="29" t="s">
        <v>41</v>
      </c>
      <c r="K4" s="30" t="s">
        <v>13</v>
      </c>
      <c r="L4" s="28" t="s">
        <v>592</v>
      </c>
      <c r="M4" s="28" t="s">
        <v>244</v>
      </c>
    </row>
    <row r="5" spans="1:13" ht="101.25" x14ac:dyDescent="0.25">
      <c r="A5" s="32" t="s">
        <v>66</v>
      </c>
      <c r="B5" s="33" t="s">
        <v>65</v>
      </c>
      <c r="C5" s="33" t="s">
        <v>2</v>
      </c>
      <c r="D5" s="33">
        <v>2011</v>
      </c>
      <c r="E5" s="37" t="s">
        <v>224</v>
      </c>
      <c r="F5" s="34" t="s">
        <v>410</v>
      </c>
      <c r="G5" s="31">
        <v>41</v>
      </c>
      <c r="H5" s="31">
        <v>0</v>
      </c>
      <c r="I5" s="35" t="s">
        <v>67</v>
      </c>
      <c r="J5" s="35" t="s">
        <v>9</v>
      </c>
      <c r="K5" s="34" t="s">
        <v>73</v>
      </c>
      <c r="L5" s="34" t="s">
        <v>567</v>
      </c>
      <c r="M5" s="34"/>
    </row>
    <row r="6" spans="1:13" ht="52.15" customHeight="1" x14ac:dyDescent="0.25">
      <c r="A6" s="107" t="s">
        <v>53</v>
      </c>
      <c r="B6" s="33" t="s">
        <v>54</v>
      </c>
      <c r="C6" s="33" t="s">
        <v>2</v>
      </c>
      <c r="D6" s="33">
        <v>2011</v>
      </c>
      <c r="E6" s="111" t="s">
        <v>225</v>
      </c>
      <c r="F6" s="35" t="s">
        <v>402</v>
      </c>
      <c r="G6" s="31">
        <v>15</v>
      </c>
      <c r="H6" s="31">
        <v>0</v>
      </c>
      <c r="I6" s="34" t="s">
        <v>55</v>
      </c>
      <c r="J6" s="35" t="s">
        <v>60</v>
      </c>
      <c r="K6" s="35"/>
      <c r="L6" s="34" t="s">
        <v>256</v>
      </c>
      <c r="M6" s="34" t="s">
        <v>257</v>
      </c>
    </row>
    <row r="7" spans="1:13" ht="90" x14ac:dyDescent="0.25">
      <c r="A7" s="32" t="s">
        <v>61</v>
      </c>
      <c r="B7" s="33" t="s">
        <v>62</v>
      </c>
      <c r="C7" s="33" t="s">
        <v>2</v>
      </c>
      <c r="D7" s="33">
        <v>1994</v>
      </c>
      <c r="E7" s="37" t="s">
        <v>271</v>
      </c>
      <c r="F7" s="34" t="s">
        <v>429</v>
      </c>
      <c r="G7" s="31">
        <v>7</v>
      </c>
      <c r="H7" s="31">
        <v>3</v>
      </c>
      <c r="I7" s="34" t="s">
        <v>63</v>
      </c>
      <c r="J7" s="35" t="s">
        <v>64</v>
      </c>
      <c r="K7" s="35" t="s">
        <v>17</v>
      </c>
      <c r="L7" s="34" t="s">
        <v>585</v>
      </c>
      <c r="M7" s="34"/>
    </row>
    <row r="8" spans="1:13" ht="45" x14ac:dyDescent="0.25">
      <c r="A8" s="33" t="s">
        <v>68</v>
      </c>
      <c r="B8" s="33" t="s">
        <v>65</v>
      </c>
      <c r="C8" s="33" t="s">
        <v>2</v>
      </c>
      <c r="D8" s="33">
        <v>2010</v>
      </c>
      <c r="E8" s="37" t="s">
        <v>224</v>
      </c>
      <c r="F8" s="35" t="s">
        <v>411</v>
      </c>
      <c r="G8" s="31">
        <v>14</v>
      </c>
      <c r="H8" s="31">
        <v>0</v>
      </c>
      <c r="I8" s="34" t="s">
        <v>87</v>
      </c>
      <c r="J8" s="35" t="s">
        <v>60</v>
      </c>
      <c r="K8" s="35" t="s">
        <v>17</v>
      </c>
      <c r="L8" s="34" t="s">
        <v>258</v>
      </c>
      <c r="M8" s="34" t="s">
        <v>259</v>
      </c>
    </row>
    <row r="9" spans="1:13" ht="89.45" customHeight="1" x14ac:dyDescent="0.25">
      <c r="A9" s="110" t="s">
        <v>571</v>
      </c>
      <c r="B9" s="109" t="s">
        <v>65</v>
      </c>
      <c r="C9" s="109" t="s">
        <v>2</v>
      </c>
      <c r="D9" s="109">
        <v>2008</v>
      </c>
      <c r="E9" s="101" t="s">
        <v>441</v>
      </c>
      <c r="F9" s="57" t="s">
        <v>408</v>
      </c>
      <c r="G9" s="54">
        <v>20</v>
      </c>
      <c r="H9" s="54">
        <v>0</v>
      </c>
      <c r="I9" s="55" t="s">
        <v>86</v>
      </c>
      <c r="J9" s="57" t="s">
        <v>60</v>
      </c>
      <c r="K9" s="57" t="s">
        <v>17</v>
      </c>
      <c r="L9" s="76" t="s">
        <v>475</v>
      </c>
      <c r="M9" s="55" t="s">
        <v>476</v>
      </c>
    </row>
  </sheetData>
  <mergeCells count="1">
    <mergeCell ref="B1:L1"/>
  </mergeCells>
  <pageMargins left="0.7" right="0.7" top="0.78740157499999996" bottom="0.78740157499999996"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C32AB-7B2C-4BF0-B1D7-3F8B6CC209CC}">
  <dimension ref="A3:M8"/>
  <sheetViews>
    <sheetView topLeftCell="B1" zoomScale="115" zoomScaleNormal="115" workbookViewId="0">
      <selection activeCell="B4" sqref="A4:XFD8"/>
    </sheetView>
  </sheetViews>
  <sheetFormatPr baseColWidth="10" defaultRowHeight="15" x14ac:dyDescent="0.25"/>
  <cols>
    <col min="1" max="1" width="0" hidden="1" customWidth="1"/>
    <col min="2" max="2" width="7.28515625" bestFit="1" customWidth="1"/>
    <col min="3" max="3" width="4.5703125" bestFit="1" customWidth="1"/>
    <col min="4" max="4" width="4.85546875" bestFit="1" customWidth="1"/>
    <col min="5" max="5" width="116.7109375" customWidth="1"/>
    <col min="6" max="6" width="16.7109375" bestFit="1" customWidth="1"/>
    <col min="7" max="7" width="5.7109375" bestFit="1" customWidth="1"/>
    <col min="8" max="8" width="7.85546875" bestFit="1" customWidth="1"/>
    <col min="9" max="9" width="21.7109375" customWidth="1"/>
    <col min="10" max="10" width="10.7109375" bestFit="1" customWidth="1"/>
    <col min="11" max="11" width="17.28515625" customWidth="1"/>
    <col min="12" max="12" width="53.140625" bestFit="1" customWidth="1"/>
    <col min="13" max="13" width="48.85546875" customWidth="1"/>
  </cols>
  <sheetData>
    <row r="3" spans="1:13" s="21" customFormat="1" ht="39" thickBot="1" x14ac:dyDescent="0.3">
      <c r="A3" s="10" t="s">
        <v>3</v>
      </c>
      <c r="B3" s="10" t="s">
        <v>0</v>
      </c>
      <c r="C3" s="10"/>
      <c r="D3" s="10" t="s">
        <v>1</v>
      </c>
      <c r="E3" s="10" t="s">
        <v>358</v>
      </c>
      <c r="F3" s="10" t="s">
        <v>6</v>
      </c>
      <c r="G3" s="12" t="s">
        <v>578</v>
      </c>
      <c r="H3" s="12" t="s">
        <v>579</v>
      </c>
      <c r="I3" s="10" t="s">
        <v>7</v>
      </c>
      <c r="J3" s="11" t="s">
        <v>41</v>
      </c>
      <c r="K3" s="13" t="s">
        <v>13</v>
      </c>
      <c r="L3" s="10" t="s">
        <v>577</v>
      </c>
      <c r="M3" s="10" t="s">
        <v>244</v>
      </c>
    </row>
    <row r="4" spans="1:13" s="1" customFormat="1" ht="177" customHeight="1" x14ac:dyDescent="0.25">
      <c r="A4" s="9" t="s">
        <v>176</v>
      </c>
      <c r="B4" s="4" t="s">
        <v>175</v>
      </c>
      <c r="C4" s="4" t="s">
        <v>2</v>
      </c>
      <c r="D4" s="4">
        <v>2013</v>
      </c>
      <c r="E4" s="7" t="s">
        <v>368</v>
      </c>
      <c r="F4" s="5" t="s">
        <v>413</v>
      </c>
      <c r="G4" s="1">
        <v>12</v>
      </c>
      <c r="H4" s="1">
        <v>0</v>
      </c>
      <c r="I4" s="6" t="s">
        <v>149</v>
      </c>
      <c r="J4" s="6" t="s">
        <v>178</v>
      </c>
      <c r="K4" s="6" t="s">
        <v>177</v>
      </c>
      <c r="L4" s="2" t="s">
        <v>568</v>
      </c>
      <c r="M4" s="6" t="s">
        <v>362</v>
      </c>
    </row>
    <row r="5" spans="1:13" s="1" customFormat="1" ht="45" x14ac:dyDescent="0.25">
      <c r="A5" s="8" t="s">
        <v>163</v>
      </c>
      <c r="B5" s="4" t="s">
        <v>148</v>
      </c>
      <c r="C5" s="4" t="s">
        <v>2</v>
      </c>
      <c r="D5" s="4">
        <v>2011</v>
      </c>
      <c r="E5" s="6" t="s">
        <v>373</v>
      </c>
      <c r="F5" s="5" t="s">
        <v>429</v>
      </c>
      <c r="G5" s="1">
        <v>5</v>
      </c>
      <c r="H5" s="1">
        <v>5</v>
      </c>
      <c r="I5" s="6" t="s">
        <v>49</v>
      </c>
      <c r="J5" s="6" t="s">
        <v>296</v>
      </c>
      <c r="K5" s="6" t="s">
        <v>397</v>
      </c>
      <c r="L5" s="3" t="s">
        <v>375</v>
      </c>
      <c r="M5" s="7" t="s">
        <v>374</v>
      </c>
    </row>
    <row r="6" spans="1:13" s="1" customFormat="1" ht="88.9" customHeight="1" x14ac:dyDescent="0.25">
      <c r="A6" s="1" t="s">
        <v>479</v>
      </c>
      <c r="B6" s="1" t="s">
        <v>480</v>
      </c>
      <c r="C6" s="1" t="s">
        <v>2</v>
      </c>
      <c r="D6" s="1">
        <v>2019</v>
      </c>
      <c r="E6" s="2" t="s">
        <v>481</v>
      </c>
      <c r="F6" s="3" t="s">
        <v>433</v>
      </c>
      <c r="G6" s="1">
        <v>6</v>
      </c>
      <c r="H6" s="1">
        <v>14</v>
      </c>
      <c r="I6" s="2" t="s">
        <v>49</v>
      </c>
      <c r="J6" s="2" t="s">
        <v>485</v>
      </c>
      <c r="K6" s="3"/>
      <c r="L6" s="2" t="s">
        <v>574</v>
      </c>
      <c r="M6" s="2" t="s">
        <v>482</v>
      </c>
    </row>
    <row r="7" spans="1:13" s="1" customFormat="1" ht="86.45" customHeight="1" x14ac:dyDescent="0.25">
      <c r="A7" s="9" t="s">
        <v>168</v>
      </c>
      <c r="B7" s="4" t="s">
        <v>169</v>
      </c>
      <c r="C7" s="4" t="s">
        <v>36</v>
      </c>
      <c r="D7" s="4">
        <v>2018</v>
      </c>
      <c r="E7" s="7" t="s">
        <v>371</v>
      </c>
      <c r="F7" s="5" t="s">
        <v>402</v>
      </c>
      <c r="G7" s="1">
        <v>15</v>
      </c>
      <c r="H7" s="1">
        <v>0</v>
      </c>
      <c r="I7" s="6" t="s">
        <v>49</v>
      </c>
      <c r="J7" s="5" t="s">
        <v>277</v>
      </c>
      <c r="K7" s="5"/>
      <c r="L7" s="2" t="s">
        <v>370</v>
      </c>
      <c r="M7" s="7" t="s">
        <v>372</v>
      </c>
    </row>
    <row r="8" spans="1:13" s="22" customFormat="1" ht="84" customHeight="1" x14ac:dyDescent="0.25">
      <c r="A8" s="14" t="s">
        <v>172</v>
      </c>
      <c r="B8" s="15" t="s">
        <v>173</v>
      </c>
      <c r="C8" s="15" t="s">
        <v>2</v>
      </c>
      <c r="D8" s="15">
        <v>2014</v>
      </c>
      <c r="E8" s="16" t="s">
        <v>365</v>
      </c>
      <c r="F8" s="17" t="s">
        <v>402</v>
      </c>
      <c r="G8" s="18">
        <v>15</v>
      </c>
      <c r="H8" s="18">
        <v>0</v>
      </c>
      <c r="I8" s="19" t="s">
        <v>174</v>
      </c>
      <c r="J8" s="17" t="s">
        <v>136</v>
      </c>
      <c r="K8" s="19"/>
      <c r="L8" s="20" t="s">
        <v>366</v>
      </c>
      <c r="M8" s="19" t="s">
        <v>367</v>
      </c>
    </row>
  </sheetData>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B170D-49C0-4EDE-A47D-C25DE9EFCEC4}">
  <dimension ref="A1:Q23"/>
  <sheetViews>
    <sheetView showGridLines="0" topLeftCell="C1" zoomScaleNormal="100" workbookViewId="0">
      <selection activeCell="C1" sqref="C1:M1"/>
    </sheetView>
  </sheetViews>
  <sheetFormatPr baseColWidth="10" defaultColWidth="11.5703125" defaultRowHeight="15" x14ac:dyDescent="0.25"/>
  <cols>
    <col min="1" max="2" width="11.5703125" style="23" hidden="1" customWidth="1"/>
    <col min="3" max="3" width="11.28515625" style="23" customWidth="1"/>
    <col min="4" max="4" width="4.140625" style="23" customWidth="1"/>
    <col min="5" max="5" width="4.85546875" style="23" bestFit="1" customWidth="1"/>
    <col min="6" max="6" width="84.42578125" style="23" customWidth="1"/>
    <col min="7" max="7" width="16" style="23" customWidth="1"/>
    <col min="8" max="8" width="16.7109375" style="23" bestFit="1" customWidth="1"/>
    <col min="9" max="9" width="5.7109375" style="23" customWidth="1"/>
    <col min="10" max="10" width="14.42578125" style="23" customWidth="1"/>
    <col min="11" max="11" width="25.42578125" style="23" customWidth="1"/>
    <col min="12" max="12" width="20.140625" style="23" customWidth="1"/>
    <col min="13" max="13" width="19.7109375" style="23" customWidth="1"/>
    <col min="14" max="14" width="69.5703125" style="59" customWidth="1"/>
    <col min="15" max="15" width="2.140625" style="23" hidden="1" customWidth="1"/>
    <col min="16" max="16384" width="11.5703125" style="23"/>
  </cols>
  <sheetData>
    <row r="1" spans="1:17" ht="212.45" customHeight="1" x14ac:dyDescent="0.25">
      <c r="C1" s="135" t="s">
        <v>687</v>
      </c>
      <c r="D1" s="136"/>
      <c r="E1" s="136"/>
      <c r="F1" s="136"/>
      <c r="G1" s="136"/>
      <c r="H1" s="136"/>
      <c r="I1" s="136"/>
      <c r="J1" s="136"/>
      <c r="K1" s="136"/>
      <c r="L1" s="136"/>
      <c r="M1" s="136"/>
    </row>
    <row r="2" spans="1:17" ht="13.9" x14ac:dyDescent="0.25">
      <c r="F2" s="24" t="s">
        <v>671</v>
      </c>
    </row>
    <row r="4" spans="1:17" s="60" customFormat="1" ht="13.9" thickBot="1" x14ac:dyDescent="0.35">
      <c r="B4" s="28" t="s">
        <v>3</v>
      </c>
      <c r="C4" s="28" t="s">
        <v>0</v>
      </c>
      <c r="D4" s="28"/>
      <c r="E4" s="28" t="s">
        <v>1</v>
      </c>
      <c r="F4" s="28" t="s">
        <v>358</v>
      </c>
      <c r="G4" s="28" t="s">
        <v>583</v>
      </c>
      <c r="H4" s="28" t="s">
        <v>6</v>
      </c>
      <c r="I4" s="27" t="s">
        <v>578</v>
      </c>
      <c r="J4" s="27" t="s">
        <v>579</v>
      </c>
      <c r="K4" s="28" t="s">
        <v>7</v>
      </c>
      <c r="L4" s="29" t="s">
        <v>41</v>
      </c>
      <c r="M4" s="30" t="s">
        <v>13</v>
      </c>
      <c r="N4" s="28" t="s">
        <v>592</v>
      </c>
      <c r="O4" s="28" t="s">
        <v>244</v>
      </c>
    </row>
    <row r="5" spans="1:17" s="31" customFormat="1" ht="79.150000000000006" customHeight="1" x14ac:dyDescent="0.25">
      <c r="A5" s="31">
        <v>1</v>
      </c>
      <c r="B5" s="31" t="s">
        <v>276</v>
      </c>
      <c r="C5" s="31" t="s">
        <v>173</v>
      </c>
      <c r="D5" s="51" t="s">
        <v>2</v>
      </c>
      <c r="E5" s="31">
        <v>2015</v>
      </c>
      <c r="F5" s="44" t="s">
        <v>314</v>
      </c>
      <c r="G5" s="61" t="s">
        <v>582</v>
      </c>
      <c r="H5" s="36" t="s">
        <v>413</v>
      </c>
      <c r="I5" s="31">
        <v>12</v>
      </c>
      <c r="J5" s="31">
        <v>0</v>
      </c>
      <c r="K5" s="44" t="s">
        <v>49</v>
      </c>
      <c r="L5" s="45" t="s">
        <v>277</v>
      </c>
      <c r="M5" s="45" t="s">
        <v>295</v>
      </c>
      <c r="N5" s="34" t="s">
        <v>662</v>
      </c>
      <c r="O5" s="44" t="s">
        <v>596</v>
      </c>
    </row>
    <row r="6" spans="1:17" s="31" customFormat="1" ht="46.15" customHeight="1" x14ac:dyDescent="0.25">
      <c r="A6" s="31">
        <v>2</v>
      </c>
      <c r="B6" s="62" t="s">
        <v>278</v>
      </c>
      <c r="C6" s="31" t="s">
        <v>279</v>
      </c>
      <c r="D6" s="31" t="s">
        <v>2</v>
      </c>
      <c r="E6" s="31">
        <v>2015</v>
      </c>
      <c r="F6" s="44" t="s">
        <v>311</v>
      </c>
      <c r="G6" s="61" t="s">
        <v>582</v>
      </c>
      <c r="H6" s="44" t="s">
        <v>438</v>
      </c>
      <c r="I6" s="31">
        <v>22</v>
      </c>
      <c r="J6" s="31">
        <v>13</v>
      </c>
      <c r="K6" s="45" t="s">
        <v>117</v>
      </c>
      <c r="L6" s="44" t="s">
        <v>280</v>
      </c>
      <c r="M6" s="44" t="s">
        <v>281</v>
      </c>
      <c r="N6" s="34" t="s">
        <v>604</v>
      </c>
      <c r="O6" s="44" t="s">
        <v>313</v>
      </c>
    </row>
    <row r="7" spans="1:17" s="31" customFormat="1" ht="409.5" x14ac:dyDescent="0.25">
      <c r="A7" s="31">
        <v>3</v>
      </c>
      <c r="B7" s="31" t="s">
        <v>284</v>
      </c>
      <c r="C7" s="31" t="s">
        <v>75</v>
      </c>
      <c r="D7" s="31" t="s">
        <v>282</v>
      </c>
      <c r="E7" s="31">
        <v>2016</v>
      </c>
      <c r="F7" s="44" t="s">
        <v>308</v>
      </c>
      <c r="G7" s="61" t="s">
        <v>606</v>
      </c>
      <c r="H7" s="44" t="s">
        <v>576</v>
      </c>
      <c r="I7" s="31">
        <v>341</v>
      </c>
      <c r="J7" s="31">
        <v>212</v>
      </c>
      <c r="K7" s="44" t="s">
        <v>285</v>
      </c>
      <c r="L7" s="45" t="s">
        <v>277</v>
      </c>
      <c r="M7" s="44" t="s">
        <v>309</v>
      </c>
      <c r="N7" s="34" t="s">
        <v>310</v>
      </c>
      <c r="O7" s="44" t="s">
        <v>312</v>
      </c>
    </row>
    <row r="8" spans="1:17" s="31" customFormat="1" ht="80.45" customHeight="1" x14ac:dyDescent="0.25">
      <c r="A8" s="31">
        <v>4</v>
      </c>
      <c r="B8" s="31" t="s">
        <v>288</v>
      </c>
      <c r="C8" s="31" t="s">
        <v>75</v>
      </c>
      <c r="D8" s="31" t="s">
        <v>282</v>
      </c>
      <c r="E8" s="31">
        <v>2017</v>
      </c>
      <c r="F8" s="44" t="s">
        <v>319</v>
      </c>
      <c r="G8" s="61" t="s">
        <v>582</v>
      </c>
      <c r="H8" s="44" t="s">
        <v>439</v>
      </c>
      <c r="I8" s="31">
        <v>42</v>
      </c>
      <c r="J8" s="31">
        <v>17</v>
      </c>
      <c r="K8" s="45" t="s">
        <v>117</v>
      </c>
      <c r="L8" s="45" t="s">
        <v>277</v>
      </c>
      <c r="M8" s="44" t="s">
        <v>306</v>
      </c>
      <c r="N8" s="34" t="s">
        <v>605</v>
      </c>
      <c r="O8" s="44" t="s">
        <v>327</v>
      </c>
    </row>
    <row r="9" spans="1:17" s="51" customFormat="1" ht="52.9" customHeight="1" x14ac:dyDescent="0.25">
      <c r="A9" s="31">
        <v>5</v>
      </c>
      <c r="B9" s="51" t="s">
        <v>426</v>
      </c>
      <c r="C9" s="51" t="s">
        <v>289</v>
      </c>
      <c r="D9" s="51" t="s">
        <v>2</v>
      </c>
      <c r="E9" s="51">
        <v>2019</v>
      </c>
      <c r="F9" s="63" t="s">
        <v>304</v>
      </c>
      <c r="G9" s="61" t="s">
        <v>582</v>
      </c>
      <c r="H9" s="50" t="s">
        <v>427</v>
      </c>
      <c r="I9" s="31">
        <v>0</v>
      </c>
      <c r="J9" s="31">
        <v>38</v>
      </c>
      <c r="K9" s="50" t="s">
        <v>117</v>
      </c>
      <c r="L9" s="63" t="s">
        <v>290</v>
      </c>
      <c r="M9" s="63" t="s">
        <v>396</v>
      </c>
      <c r="N9" s="36" t="s">
        <v>572</v>
      </c>
      <c r="O9" s="63" t="s">
        <v>378</v>
      </c>
    </row>
    <row r="10" spans="1:17" s="69" customFormat="1" ht="55.9" customHeight="1" x14ac:dyDescent="0.25">
      <c r="A10" s="31">
        <v>6</v>
      </c>
      <c r="B10" s="64" t="s">
        <v>630</v>
      </c>
      <c r="C10" s="65" t="s">
        <v>631</v>
      </c>
      <c r="D10" s="65" t="s">
        <v>2</v>
      </c>
      <c r="E10" s="65">
        <v>2022</v>
      </c>
      <c r="F10" s="66" t="s">
        <v>643</v>
      </c>
      <c r="G10" s="65" t="s">
        <v>582</v>
      </c>
      <c r="H10" s="66" t="s">
        <v>406</v>
      </c>
      <c r="I10" s="65">
        <v>13</v>
      </c>
      <c r="J10" s="65">
        <v>0</v>
      </c>
      <c r="K10" s="67" t="s">
        <v>49</v>
      </c>
      <c r="L10" s="67" t="s">
        <v>632</v>
      </c>
      <c r="M10" s="39" t="s">
        <v>38</v>
      </c>
      <c r="N10" s="39" t="s">
        <v>634</v>
      </c>
      <c r="O10" s="67" t="s">
        <v>633</v>
      </c>
      <c r="P10" s="68"/>
      <c r="Q10" s="68"/>
    </row>
    <row r="11" spans="1:17" s="31" customFormat="1" ht="169.9" customHeight="1" x14ac:dyDescent="0.25">
      <c r="A11" s="31">
        <v>7</v>
      </c>
      <c r="B11" s="32" t="s">
        <v>176</v>
      </c>
      <c r="C11" s="33" t="s">
        <v>175</v>
      </c>
      <c r="D11" s="33" t="s">
        <v>2</v>
      </c>
      <c r="E11" s="33">
        <v>2013</v>
      </c>
      <c r="F11" s="37" t="s">
        <v>368</v>
      </c>
      <c r="G11" s="65" t="s">
        <v>582</v>
      </c>
      <c r="H11" s="35" t="s">
        <v>413</v>
      </c>
      <c r="I11" s="31">
        <v>12</v>
      </c>
      <c r="J11" s="31">
        <v>0</v>
      </c>
      <c r="K11" s="34" t="s">
        <v>149</v>
      </c>
      <c r="L11" s="34" t="s">
        <v>178</v>
      </c>
      <c r="M11" s="34" t="s">
        <v>177</v>
      </c>
      <c r="N11" s="34" t="s">
        <v>568</v>
      </c>
      <c r="O11" s="34" t="s">
        <v>362</v>
      </c>
    </row>
    <row r="12" spans="1:17" s="31" customFormat="1" ht="70.150000000000006" customHeight="1" x14ac:dyDescent="0.25">
      <c r="A12" s="31">
        <v>8</v>
      </c>
      <c r="B12" s="31" t="s">
        <v>286</v>
      </c>
      <c r="C12" s="31" t="s">
        <v>287</v>
      </c>
      <c r="D12" s="31" t="s">
        <v>282</v>
      </c>
      <c r="E12" s="31">
        <v>2017</v>
      </c>
      <c r="F12" s="44" t="s">
        <v>307</v>
      </c>
      <c r="G12" s="61" t="s">
        <v>582</v>
      </c>
      <c r="H12" s="45" t="s">
        <v>424</v>
      </c>
      <c r="I12" s="31">
        <v>0</v>
      </c>
      <c r="J12" s="31">
        <v>14</v>
      </c>
      <c r="K12" s="44" t="s">
        <v>28</v>
      </c>
      <c r="L12" s="45" t="s">
        <v>277</v>
      </c>
      <c r="M12" s="45"/>
      <c r="N12" s="34" t="s">
        <v>663</v>
      </c>
      <c r="O12" s="44" t="s">
        <v>607</v>
      </c>
    </row>
    <row r="13" spans="1:17" s="31" customFormat="1" ht="53.45" customHeight="1" x14ac:dyDescent="0.25">
      <c r="A13" s="31">
        <v>9</v>
      </c>
      <c r="B13" s="31" t="s">
        <v>425</v>
      </c>
      <c r="C13" s="31" t="s">
        <v>287</v>
      </c>
      <c r="D13" s="31" t="s">
        <v>2</v>
      </c>
      <c r="E13" s="31">
        <v>2019</v>
      </c>
      <c r="F13" s="44" t="s">
        <v>305</v>
      </c>
      <c r="G13" s="61" t="s">
        <v>582</v>
      </c>
      <c r="H13" s="45" t="s">
        <v>184</v>
      </c>
      <c r="I13" s="31">
        <v>0</v>
      </c>
      <c r="J13" s="31">
        <v>15</v>
      </c>
      <c r="K13" s="44" t="s">
        <v>28</v>
      </c>
      <c r="L13" s="45" t="s">
        <v>277</v>
      </c>
      <c r="M13" s="45"/>
      <c r="N13" s="34" t="s">
        <v>664</v>
      </c>
      <c r="O13" s="44" t="s">
        <v>595</v>
      </c>
    </row>
    <row r="14" spans="1:17" s="31" customFormat="1" ht="69.599999999999994" customHeight="1" x14ac:dyDescent="0.25">
      <c r="A14" s="31">
        <v>10</v>
      </c>
      <c r="B14" s="31" t="s">
        <v>291</v>
      </c>
      <c r="C14" s="31" t="s">
        <v>292</v>
      </c>
      <c r="D14" s="31" t="s">
        <v>2</v>
      </c>
      <c r="E14" s="31">
        <v>2019</v>
      </c>
      <c r="F14" s="44" t="s">
        <v>303</v>
      </c>
      <c r="G14" s="61" t="s">
        <v>582</v>
      </c>
      <c r="H14" s="45" t="s">
        <v>402</v>
      </c>
      <c r="I14" s="31">
        <v>15</v>
      </c>
      <c r="J14" s="31">
        <v>0</v>
      </c>
      <c r="K14" s="44" t="s">
        <v>28</v>
      </c>
      <c r="L14" s="45" t="s">
        <v>227</v>
      </c>
      <c r="M14" s="45"/>
      <c r="N14" s="34" t="s">
        <v>597</v>
      </c>
      <c r="O14" s="44" t="s">
        <v>301</v>
      </c>
    </row>
    <row r="15" spans="1:17" s="31" customFormat="1" ht="55.9" customHeight="1" x14ac:dyDescent="0.25">
      <c r="A15" s="31">
        <v>11</v>
      </c>
      <c r="B15" s="31" t="s">
        <v>293</v>
      </c>
      <c r="C15" s="31" t="s">
        <v>294</v>
      </c>
      <c r="D15" s="31" t="s">
        <v>282</v>
      </c>
      <c r="E15" s="31">
        <v>2020</v>
      </c>
      <c r="F15" s="44" t="s">
        <v>302</v>
      </c>
      <c r="G15" s="61" t="s">
        <v>582</v>
      </c>
      <c r="H15" s="45" t="s">
        <v>402</v>
      </c>
      <c r="I15" s="31">
        <v>15</v>
      </c>
      <c r="J15" s="31">
        <v>0</v>
      </c>
      <c r="K15" s="44" t="s">
        <v>28</v>
      </c>
      <c r="L15" s="45" t="s">
        <v>277</v>
      </c>
      <c r="M15" s="45"/>
      <c r="N15" s="34" t="s">
        <v>300</v>
      </c>
      <c r="O15" s="44" t="s">
        <v>325</v>
      </c>
    </row>
    <row r="16" spans="1:17" s="31" customFormat="1" ht="52.9" customHeight="1" x14ac:dyDescent="0.25">
      <c r="A16" s="31">
        <v>12</v>
      </c>
      <c r="B16" s="31" t="s">
        <v>483</v>
      </c>
      <c r="C16" s="31" t="s">
        <v>484</v>
      </c>
      <c r="D16" s="31" t="s">
        <v>2</v>
      </c>
      <c r="E16" s="31">
        <v>2018</v>
      </c>
      <c r="F16" s="44" t="s">
        <v>487</v>
      </c>
      <c r="G16" s="61" t="s">
        <v>582</v>
      </c>
      <c r="H16" s="45" t="s">
        <v>429</v>
      </c>
      <c r="I16" s="31">
        <v>6</v>
      </c>
      <c r="J16" s="31">
        <v>4</v>
      </c>
      <c r="K16" s="44" t="s">
        <v>49</v>
      </c>
      <c r="L16" s="44" t="s">
        <v>60</v>
      </c>
      <c r="M16" s="45"/>
      <c r="N16" s="35" t="s">
        <v>45</v>
      </c>
      <c r="O16" s="44" t="s">
        <v>486</v>
      </c>
    </row>
    <row r="17" spans="1:15" s="31" customFormat="1" ht="62.45" customHeight="1" x14ac:dyDescent="0.25">
      <c r="A17" s="31">
        <v>13</v>
      </c>
      <c r="B17" s="31" t="s">
        <v>488</v>
      </c>
      <c r="C17" s="40" t="s">
        <v>173</v>
      </c>
      <c r="D17" s="70" t="s">
        <v>2</v>
      </c>
      <c r="E17" s="40">
        <v>2013</v>
      </c>
      <c r="F17" s="66" t="s">
        <v>489</v>
      </c>
      <c r="G17" s="61" t="s">
        <v>582</v>
      </c>
      <c r="H17" s="53" t="s">
        <v>402</v>
      </c>
      <c r="I17" s="40">
        <v>15</v>
      </c>
      <c r="J17" s="40">
        <v>0</v>
      </c>
      <c r="K17" s="66" t="s">
        <v>49</v>
      </c>
      <c r="L17" s="66" t="s">
        <v>277</v>
      </c>
      <c r="M17" s="53"/>
      <c r="N17" s="42" t="s">
        <v>491</v>
      </c>
      <c r="O17" s="66" t="s">
        <v>490</v>
      </c>
    </row>
    <row r="18" spans="1:15" s="31" customFormat="1" ht="409.5" x14ac:dyDescent="0.25">
      <c r="A18" s="31">
        <v>1</v>
      </c>
      <c r="B18" s="71" t="s">
        <v>159</v>
      </c>
      <c r="C18" s="33" t="s">
        <v>160</v>
      </c>
      <c r="D18" s="33" t="s">
        <v>2</v>
      </c>
      <c r="E18" s="33">
        <v>2014</v>
      </c>
      <c r="F18" s="37" t="s">
        <v>458</v>
      </c>
      <c r="G18" s="61" t="s">
        <v>158</v>
      </c>
      <c r="H18" s="35" t="s">
        <v>398</v>
      </c>
      <c r="I18" s="31">
        <v>10</v>
      </c>
      <c r="J18" s="31">
        <v>0</v>
      </c>
      <c r="K18" s="34" t="s">
        <v>161</v>
      </c>
      <c r="L18" s="35" t="s">
        <v>164</v>
      </c>
      <c r="M18" s="34" t="s">
        <v>162</v>
      </c>
      <c r="N18" s="34" t="s">
        <v>647</v>
      </c>
      <c r="O18" s="44" t="s">
        <v>376</v>
      </c>
    </row>
    <row r="19" spans="1:15" s="31" customFormat="1" ht="79.150000000000006" customHeight="1" x14ac:dyDescent="0.25">
      <c r="A19" s="31">
        <v>2</v>
      </c>
      <c r="B19" s="32" t="s">
        <v>170</v>
      </c>
      <c r="C19" s="33" t="s">
        <v>160</v>
      </c>
      <c r="D19" s="33" t="s">
        <v>2</v>
      </c>
      <c r="E19" s="33">
        <v>2012</v>
      </c>
      <c r="F19" s="37" t="s">
        <v>458</v>
      </c>
      <c r="G19" s="61" t="s">
        <v>158</v>
      </c>
      <c r="H19" s="35" t="s">
        <v>398</v>
      </c>
      <c r="I19" s="31">
        <v>10</v>
      </c>
      <c r="J19" s="31">
        <v>0</v>
      </c>
      <c r="K19" s="34" t="s">
        <v>161</v>
      </c>
      <c r="L19" s="35" t="s">
        <v>164</v>
      </c>
      <c r="M19" s="34" t="s">
        <v>171</v>
      </c>
      <c r="N19" s="34" t="s">
        <v>376</v>
      </c>
      <c r="O19" s="34" t="s">
        <v>369</v>
      </c>
    </row>
    <row r="20" spans="1:15" s="31" customFormat="1" ht="96.6" customHeight="1" x14ac:dyDescent="0.25">
      <c r="A20" s="31">
        <v>3</v>
      </c>
      <c r="B20" s="31" t="s">
        <v>479</v>
      </c>
      <c r="C20" s="31" t="s">
        <v>480</v>
      </c>
      <c r="D20" s="31" t="s">
        <v>2</v>
      </c>
      <c r="E20" s="31">
        <v>2019</v>
      </c>
      <c r="F20" s="44" t="s">
        <v>481</v>
      </c>
      <c r="G20" s="31" t="s">
        <v>158</v>
      </c>
      <c r="H20" s="45" t="s">
        <v>433</v>
      </c>
      <c r="I20" s="31">
        <v>6</v>
      </c>
      <c r="J20" s="31">
        <v>14</v>
      </c>
      <c r="K20" s="44" t="s">
        <v>49</v>
      </c>
      <c r="L20" s="44" t="s">
        <v>485</v>
      </c>
      <c r="M20" s="45"/>
      <c r="N20" s="34" t="s">
        <v>574</v>
      </c>
      <c r="O20" s="44" t="s">
        <v>482</v>
      </c>
    </row>
    <row r="21" spans="1:15" s="31" customFormat="1" ht="86.45" customHeight="1" x14ac:dyDescent="0.25">
      <c r="A21" s="31">
        <v>4</v>
      </c>
      <c r="B21" s="32" t="s">
        <v>168</v>
      </c>
      <c r="C21" s="33" t="s">
        <v>169</v>
      </c>
      <c r="D21" s="33" t="s">
        <v>36</v>
      </c>
      <c r="E21" s="33">
        <v>2018</v>
      </c>
      <c r="F21" s="37" t="s">
        <v>371</v>
      </c>
      <c r="G21" s="31" t="s">
        <v>158</v>
      </c>
      <c r="H21" s="35" t="s">
        <v>402</v>
      </c>
      <c r="I21" s="31">
        <v>15</v>
      </c>
      <c r="J21" s="31">
        <v>0</v>
      </c>
      <c r="K21" s="34" t="s">
        <v>49</v>
      </c>
      <c r="L21" s="35" t="s">
        <v>277</v>
      </c>
      <c r="M21" s="35"/>
      <c r="N21" s="34" t="s">
        <v>370</v>
      </c>
      <c r="O21" s="37" t="s">
        <v>372</v>
      </c>
    </row>
    <row r="22" spans="1:15" s="77" customFormat="1" ht="84" customHeight="1" x14ac:dyDescent="0.25">
      <c r="A22" s="54">
        <v>5</v>
      </c>
      <c r="B22" s="72" t="s">
        <v>172</v>
      </c>
      <c r="C22" s="73" t="s">
        <v>173</v>
      </c>
      <c r="D22" s="73" t="s">
        <v>2</v>
      </c>
      <c r="E22" s="73">
        <v>2014</v>
      </c>
      <c r="F22" s="74" t="s">
        <v>365</v>
      </c>
      <c r="G22" s="54" t="s">
        <v>158</v>
      </c>
      <c r="H22" s="75" t="s">
        <v>402</v>
      </c>
      <c r="I22" s="54">
        <v>15</v>
      </c>
      <c r="J22" s="54">
        <v>0</v>
      </c>
      <c r="K22" s="76" t="s">
        <v>174</v>
      </c>
      <c r="L22" s="75" t="s">
        <v>136</v>
      </c>
      <c r="M22" s="76"/>
      <c r="N22" s="76" t="s">
        <v>665</v>
      </c>
      <c r="O22" s="76" t="s">
        <v>367</v>
      </c>
    </row>
    <row r="23" spans="1:15" x14ac:dyDescent="0.25">
      <c r="A23" s="23">
        <f>A22+A17</f>
        <v>18</v>
      </c>
    </row>
  </sheetData>
  <mergeCells count="1">
    <mergeCell ref="C1:M1"/>
  </mergeCells>
  <pageMargins left="0.7" right="0.7" top="0.78740157499999996" bottom="0.78740157499999996"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6054D-95A3-482D-9AD6-E21AA6EFDF1F}">
  <dimension ref="A1:M11"/>
  <sheetViews>
    <sheetView showGridLines="0" topLeftCell="B1" zoomScaleNormal="100" workbookViewId="0">
      <selection activeCell="B1" sqref="B1:L1"/>
    </sheetView>
  </sheetViews>
  <sheetFormatPr baseColWidth="10" defaultColWidth="11.5703125" defaultRowHeight="15" x14ac:dyDescent="0.25"/>
  <cols>
    <col min="1" max="1" width="11.5703125" style="23" hidden="1" customWidth="1"/>
    <col min="2" max="2" width="9.5703125" style="23" bestFit="1" customWidth="1"/>
    <col min="3" max="3" width="4.140625" style="23" bestFit="1" customWidth="1"/>
    <col min="4" max="4" width="4.85546875" style="23" bestFit="1" customWidth="1"/>
    <col min="5" max="5" width="84.5703125" style="23" customWidth="1"/>
    <col min="6" max="6" width="25.85546875" style="23" customWidth="1"/>
    <col min="7" max="7" width="5.7109375" style="23" bestFit="1" customWidth="1"/>
    <col min="8" max="8" width="7.85546875" style="23" bestFit="1" customWidth="1"/>
    <col min="9" max="9" width="16.28515625" style="23" customWidth="1"/>
    <col min="10" max="10" width="14.28515625" style="23" customWidth="1"/>
    <col min="11" max="11" width="16.5703125" style="23" customWidth="1"/>
    <col min="12" max="12" width="60.7109375" style="23" customWidth="1"/>
    <col min="13" max="13" width="66.7109375" style="23" hidden="1" customWidth="1"/>
    <col min="14" max="16384" width="11.5703125" style="23"/>
  </cols>
  <sheetData>
    <row r="1" spans="1:13" ht="212.45" customHeight="1" x14ac:dyDescent="0.25">
      <c r="B1" s="135" t="s">
        <v>688</v>
      </c>
      <c r="C1" s="135"/>
      <c r="D1" s="135"/>
      <c r="E1" s="135"/>
      <c r="F1" s="135"/>
      <c r="G1" s="135"/>
      <c r="H1" s="135"/>
      <c r="I1" s="135"/>
      <c r="J1" s="135"/>
      <c r="K1" s="135"/>
      <c r="L1" s="135"/>
    </row>
    <row r="2" spans="1:13" s="24" customFormat="1" ht="13.15" x14ac:dyDescent="0.25">
      <c r="B2" s="24">
        <v>3</v>
      </c>
      <c r="E2" s="24" t="s">
        <v>672</v>
      </c>
    </row>
    <row r="4" spans="1:13" s="60" customFormat="1" ht="27" thickBot="1" x14ac:dyDescent="0.35">
      <c r="A4" s="28" t="s">
        <v>3</v>
      </c>
      <c r="B4" s="28" t="s">
        <v>0</v>
      </c>
      <c r="C4" s="28"/>
      <c r="D4" s="28" t="s">
        <v>1</v>
      </c>
      <c r="E4" s="28" t="s">
        <v>358</v>
      </c>
      <c r="F4" s="28" t="s">
        <v>6</v>
      </c>
      <c r="G4" s="27" t="s">
        <v>578</v>
      </c>
      <c r="H4" s="27" t="s">
        <v>579</v>
      </c>
      <c r="I4" s="28" t="s">
        <v>7</v>
      </c>
      <c r="J4" s="29" t="s">
        <v>41</v>
      </c>
      <c r="K4" s="30" t="s">
        <v>13</v>
      </c>
      <c r="L4" s="28" t="s">
        <v>592</v>
      </c>
      <c r="M4" s="28" t="s">
        <v>244</v>
      </c>
    </row>
    <row r="5" spans="1:13" s="31" customFormat="1" ht="86.45" customHeight="1" x14ac:dyDescent="0.25">
      <c r="A5" s="31" t="s">
        <v>220</v>
      </c>
      <c r="B5" s="31" t="s">
        <v>219</v>
      </c>
      <c r="C5" s="31" t="s">
        <v>2</v>
      </c>
      <c r="D5" s="31">
        <v>2013</v>
      </c>
      <c r="E5" s="44" t="s">
        <v>222</v>
      </c>
      <c r="F5" s="34" t="s">
        <v>221</v>
      </c>
      <c r="G5" s="31">
        <v>0</v>
      </c>
      <c r="H5" s="31">
        <v>30</v>
      </c>
      <c r="I5" s="34" t="s">
        <v>28</v>
      </c>
      <c r="J5" s="34" t="s">
        <v>153</v>
      </c>
      <c r="K5" s="34" t="s">
        <v>218</v>
      </c>
      <c r="L5" s="44" t="s">
        <v>584</v>
      </c>
      <c r="M5" s="44" t="s">
        <v>336</v>
      </c>
    </row>
    <row r="6" spans="1:13" s="31" customFormat="1" ht="86.45" customHeight="1" x14ac:dyDescent="0.25">
      <c r="A6" s="33" t="s">
        <v>191</v>
      </c>
      <c r="B6" s="33" t="s">
        <v>190</v>
      </c>
      <c r="C6" s="33" t="s">
        <v>2</v>
      </c>
      <c r="D6" s="33">
        <v>2019</v>
      </c>
      <c r="E6" s="37" t="s">
        <v>352</v>
      </c>
      <c r="F6" s="34" t="s">
        <v>406</v>
      </c>
      <c r="G6" s="31">
        <v>13</v>
      </c>
      <c r="H6" s="31">
        <v>0</v>
      </c>
      <c r="I6" s="34" t="s">
        <v>28</v>
      </c>
      <c r="J6" s="34" t="s">
        <v>297</v>
      </c>
      <c r="K6" s="34" t="s">
        <v>570</v>
      </c>
      <c r="L6" s="35" t="s">
        <v>594</v>
      </c>
      <c r="M6" s="37" t="s">
        <v>192</v>
      </c>
    </row>
    <row r="7" spans="1:13" s="31" customFormat="1" ht="86.45" customHeight="1" x14ac:dyDescent="0.25">
      <c r="A7" s="33" t="s">
        <v>202</v>
      </c>
      <c r="B7" s="33" t="s">
        <v>203</v>
      </c>
      <c r="C7" s="33" t="s">
        <v>2</v>
      </c>
      <c r="D7" s="33">
        <v>2006</v>
      </c>
      <c r="E7" s="78" t="s">
        <v>207</v>
      </c>
      <c r="F7" s="34" t="s">
        <v>206</v>
      </c>
      <c r="G7" s="31">
        <v>0</v>
      </c>
      <c r="H7" s="31">
        <v>25</v>
      </c>
      <c r="I7" s="34" t="s">
        <v>117</v>
      </c>
      <c r="J7" s="34" t="s">
        <v>205</v>
      </c>
      <c r="K7" s="34" t="s">
        <v>636</v>
      </c>
      <c r="L7" s="44" t="s">
        <v>637</v>
      </c>
      <c r="M7" s="34" t="s">
        <v>17</v>
      </c>
    </row>
    <row r="8" spans="1:13" s="31" customFormat="1" ht="86.45" customHeight="1" x14ac:dyDescent="0.25">
      <c r="A8" s="33" t="s">
        <v>189</v>
      </c>
      <c r="B8" s="33" t="s">
        <v>188</v>
      </c>
      <c r="C8" s="33" t="s">
        <v>2</v>
      </c>
      <c r="D8" s="33">
        <v>2017</v>
      </c>
      <c r="E8" s="34" t="s">
        <v>364</v>
      </c>
      <c r="F8" s="34" t="s">
        <v>399</v>
      </c>
      <c r="G8" s="31">
        <v>11</v>
      </c>
      <c r="H8" s="31">
        <v>0</v>
      </c>
      <c r="I8" s="34" t="s">
        <v>28</v>
      </c>
      <c r="J8" s="34" t="s">
        <v>241</v>
      </c>
      <c r="K8" s="79"/>
      <c r="L8" s="45" t="s">
        <v>603</v>
      </c>
      <c r="M8" s="37" t="s">
        <v>321</v>
      </c>
    </row>
    <row r="9" spans="1:13" s="31" customFormat="1" ht="86.45" customHeight="1" x14ac:dyDescent="0.25">
      <c r="A9" s="31" t="s">
        <v>212</v>
      </c>
      <c r="B9" s="31" t="s">
        <v>78</v>
      </c>
      <c r="C9" s="31" t="s">
        <v>2</v>
      </c>
      <c r="D9" s="31">
        <v>2003</v>
      </c>
      <c r="E9" s="44" t="s">
        <v>340</v>
      </c>
      <c r="F9" s="34" t="s">
        <v>402</v>
      </c>
      <c r="G9" s="31">
        <v>15</v>
      </c>
      <c r="H9" s="31">
        <v>0</v>
      </c>
      <c r="I9" s="34" t="s">
        <v>213</v>
      </c>
      <c r="J9" s="34" t="s">
        <v>120</v>
      </c>
      <c r="K9" s="80"/>
      <c r="L9" s="44" t="s">
        <v>341</v>
      </c>
      <c r="M9" s="81" t="s">
        <v>342</v>
      </c>
    </row>
    <row r="10" spans="1:13" s="31" customFormat="1" ht="86.45" customHeight="1" x14ac:dyDescent="0.25">
      <c r="A10" s="31" t="s">
        <v>528</v>
      </c>
      <c r="B10" s="31" t="s">
        <v>523</v>
      </c>
      <c r="C10" s="31" t="s">
        <v>2</v>
      </c>
      <c r="D10" s="31">
        <v>2003</v>
      </c>
      <c r="E10" s="44" t="s">
        <v>525</v>
      </c>
      <c r="F10" s="34" t="s">
        <v>524</v>
      </c>
      <c r="G10" s="31">
        <v>9</v>
      </c>
      <c r="H10" s="31">
        <v>12</v>
      </c>
      <c r="I10" s="34" t="s">
        <v>529</v>
      </c>
      <c r="J10" s="34" t="s">
        <v>120</v>
      </c>
      <c r="K10" s="80"/>
      <c r="L10" s="44" t="s">
        <v>530</v>
      </c>
      <c r="M10" s="81"/>
    </row>
    <row r="11" spans="1:13" s="40" customFormat="1" ht="86.45" customHeight="1" x14ac:dyDescent="0.25">
      <c r="A11" s="82" t="s">
        <v>522</v>
      </c>
      <c r="B11" s="54" t="s">
        <v>523</v>
      </c>
      <c r="C11" s="54" t="s">
        <v>2</v>
      </c>
      <c r="D11" s="54">
        <v>2003</v>
      </c>
      <c r="E11" s="83" t="s">
        <v>525</v>
      </c>
      <c r="F11" s="55" t="s">
        <v>524</v>
      </c>
      <c r="G11" s="54">
        <v>9</v>
      </c>
      <c r="H11" s="54">
        <v>12</v>
      </c>
      <c r="I11" s="55" t="s">
        <v>28</v>
      </c>
      <c r="J11" s="55" t="s">
        <v>120</v>
      </c>
      <c r="K11" s="84"/>
      <c r="L11" s="83" t="s">
        <v>526</v>
      </c>
      <c r="M11" s="85" t="s">
        <v>527</v>
      </c>
    </row>
  </sheetData>
  <mergeCells count="1">
    <mergeCell ref="B1:L1"/>
  </mergeCells>
  <pageMargins left="0.7" right="0.7" top="0.78740157499999996" bottom="0.78740157499999996"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9899A-3648-45FB-A584-7BBCF2A525AF}">
  <dimension ref="A1:M14"/>
  <sheetViews>
    <sheetView showGridLines="0" topLeftCell="B1" zoomScale="85" zoomScaleNormal="85" workbookViewId="0">
      <selection activeCell="B1" sqref="B1:L1"/>
    </sheetView>
  </sheetViews>
  <sheetFormatPr baseColWidth="10" defaultColWidth="11.5703125" defaultRowHeight="15" x14ac:dyDescent="0.25"/>
  <cols>
    <col min="1" max="1" width="0" style="23" hidden="1" customWidth="1"/>
    <col min="2" max="2" width="12.85546875" style="23" bestFit="1" customWidth="1"/>
    <col min="3" max="3" width="4.140625" style="23" bestFit="1" customWidth="1"/>
    <col min="4" max="4" width="4.85546875" style="23" bestFit="1" customWidth="1"/>
    <col min="5" max="5" width="92.7109375" style="23" customWidth="1"/>
    <col min="6" max="6" width="23.42578125" style="23" customWidth="1"/>
    <col min="7" max="7" width="5.7109375" style="23" bestFit="1" customWidth="1"/>
    <col min="8" max="8" width="7.85546875" style="23" bestFit="1" customWidth="1"/>
    <col min="9" max="9" width="16.85546875" style="23" bestFit="1" customWidth="1"/>
    <col min="10" max="10" width="13.42578125" style="23" bestFit="1" customWidth="1"/>
    <col min="11" max="11" width="32.140625" style="23" customWidth="1"/>
    <col min="12" max="12" width="53.140625" style="23" bestFit="1" customWidth="1"/>
    <col min="13" max="13" width="49.28515625" style="23" hidden="1" customWidth="1"/>
    <col min="14" max="16384" width="11.5703125" style="23"/>
  </cols>
  <sheetData>
    <row r="1" spans="1:13" ht="212.45" customHeight="1" x14ac:dyDescent="0.25">
      <c r="B1" s="135" t="s">
        <v>689</v>
      </c>
      <c r="C1" s="135"/>
      <c r="D1" s="135"/>
      <c r="E1" s="135"/>
      <c r="F1" s="135"/>
      <c r="G1" s="135"/>
      <c r="H1" s="135"/>
      <c r="I1" s="135"/>
      <c r="J1" s="135"/>
      <c r="K1" s="135"/>
      <c r="L1" s="135"/>
    </row>
    <row r="2" spans="1:13" s="24" customFormat="1" ht="13.15" x14ac:dyDescent="0.25">
      <c r="E2" s="24" t="s">
        <v>673</v>
      </c>
    </row>
    <row r="4" spans="1:13" s="60" customFormat="1" ht="27" thickBot="1" x14ac:dyDescent="0.35">
      <c r="A4" s="28" t="s">
        <v>3</v>
      </c>
      <c r="B4" s="28" t="s">
        <v>0</v>
      </c>
      <c r="C4" s="28"/>
      <c r="D4" s="28" t="s">
        <v>1</v>
      </c>
      <c r="E4" s="28" t="s">
        <v>358</v>
      </c>
      <c r="F4" s="28" t="s">
        <v>6</v>
      </c>
      <c r="G4" s="27" t="s">
        <v>578</v>
      </c>
      <c r="H4" s="27" t="s">
        <v>579</v>
      </c>
      <c r="I4" s="28" t="s">
        <v>7</v>
      </c>
      <c r="J4" s="29" t="s">
        <v>41</v>
      </c>
      <c r="K4" s="30" t="s">
        <v>13</v>
      </c>
      <c r="L4" s="28" t="s">
        <v>592</v>
      </c>
      <c r="M4" s="28" t="s">
        <v>244</v>
      </c>
    </row>
    <row r="5" spans="1:13" s="51" customFormat="1" ht="90" x14ac:dyDescent="0.25">
      <c r="A5" s="43" t="s">
        <v>544</v>
      </c>
      <c r="B5" s="48" t="s">
        <v>540</v>
      </c>
      <c r="C5" s="48" t="s">
        <v>2</v>
      </c>
      <c r="D5" s="48">
        <v>2013</v>
      </c>
      <c r="E5" s="86" t="s">
        <v>546</v>
      </c>
      <c r="F5" s="36" t="s">
        <v>547</v>
      </c>
      <c r="G5" s="31">
        <v>6</v>
      </c>
      <c r="H5" s="31">
        <v>3</v>
      </c>
      <c r="I5" s="36" t="s">
        <v>28</v>
      </c>
      <c r="J5" s="36" t="s">
        <v>548</v>
      </c>
      <c r="K5" s="34" t="s">
        <v>545</v>
      </c>
      <c r="L5" s="86" t="s">
        <v>549</v>
      </c>
      <c r="M5" s="86"/>
    </row>
    <row r="6" spans="1:13" s="31" customFormat="1" ht="97.9" customHeight="1" x14ac:dyDescent="0.25">
      <c r="A6" s="31" t="s">
        <v>324</v>
      </c>
      <c r="B6" s="31" t="s">
        <v>235</v>
      </c>
      <c r="C6" s="31" t="s">
        <v>2</v>
      </c>
      <c r="D6" s="31">
        <v>2013</v>
      </c>
      <c r="E6" s="44" t="s">
        <v>323</v>
      </c>
      <c r="F6" s="34" t="s">
        <v>423</v>
      </c>
      <c r="G6" s="31">
        <v>0</v>
      </c>
      <c r="H6" s="31">
        <v>40</v>
      </c>
      <c r="I6" s="34" t="s">
        <v>28</v>
      </c>
      <c r="J6" s="34" t="s">
        <v>299</v>
      </c>
      <c r="K6" s="34" t="s">
        <v>593</v>
      </c>
      <c r="L6" s="44" t="s">
        <v>334</v>
      </c>
      <c r="M6" s="44" t="s">
        <v>326</v>
      </c>
    </row>
    <row r="7" spans="1:13" s="31" customFormat="1" ht="56.25" x14ac:dyDescent="0.25">
      <c r="A7" s="87" t="s">
        <v>531</v>
      </c>
      <c r="B7" s="31" t="s">
        <v>532</v>
      </c>
      <c r="C7" s="31" t="s">
        <v>2</v>
      </c>
      <c r="D7" s="31">
        <v>2013</v>
      </c>
      <c r="E7" s="44" t="s">
        <v>536</v>
      </c>
      <c r="F7" s="34" t="s">
        <v>533</v>
      </c>
      <c r="G7" s="31">
        <v>11</v>
      </c>
      <c r="H7" s="31">
        <v>22</v>
      </c>
      <c r="I7" s="34" t="s">
        <v>117</v>
      </c>
      <c r="J7" s="34" t="s">
        <v>535</v>
      </c>
      <c r="K7" s="34" t="s">
        <v>534</v>
      </c>
      <c r="L7" s="44" t="s">
        <v>538</v>
      </c>
      <c r="M7" s="81" t="s">
        <v>537</v>
      </c>
    </row>
    <row r="8" spans="1:13" s="31" customFormat="1" ht="56.25" x14ac:dyDescent="0.25">
      <c r="A8" s="33" t="s">
        <v>185</v>
      </c>
      <c r="B8" s="33" t="s">
        <v>112</v>
      </c>
      <c r="C8" s="33" t="s">
        <v>2</v>
      </c>
      <c r="D8" s="33">
        <v>2008</v>
      </c>
      <c r="E8" s="37" t="s">
        <v>361</v>
      </c>
      <c r="F8" s="34" t="s">
        <v>436</v>
      </c>
      <c r="G8" s="31">
        <v>0</v>
      </c>
      <c r="H8" s="31">
        <v>0</v>
      </c>
      <c r="I8" s="34" t="s">
        <v>186</v>
      </c>
      <c r="J8" s="35" t="s">
        <v>187</v>
      </c>
      <c r="K8" s="79"/>
      <c r="L8" s="44" t="s">
        <v>360</v>
      </c>
      <c r="M8" s="37" t="s">
        <v>359</v>
      </c>
    </row>
    <row r="9" spans="1:13" s="51" customFormat="1" ht="141.6" customHeight="1" x14ac:dyDescent="0.25">
      <c r="A9" s="48" t="s">
        <v>193</v>
      </c>
      <c r="B9" s="48" t="s">
        <v>194</v>
      </c>
      <c r="C9" s="48" t="s">
        <v>2</v>
      </c>
      <c r="D9" s="48">
        <v>2009</v>
      </c>
      <c r="E9" s="52" t="s">
        <v>349</v>
      </c>
      <c r="F9" s="36" t="s">
        <v>415</v>
      </c>
      <c r="G9" s="31">
        <v>28</v>
      </c>
      <c r="H9" s="31">
        <v>0</v>
      </c>
      <c r="I9" s="36" t="s">
        <v>195</v>
      </c>
      <c r="J9" s="49" t="s">
        <v>145</v>
      </c>
      <c r="K9" s="88"/>
      <c r="L9" s="86" t="s">
        <v>350</v>
      </c>
      <c r="M9" s="86" t="s">
        <v>351</v>
      </c>
    </row>
    <row r="10" spans="1:13" s="51" customFormat="1" ht="54.6" customHeight="1" x14ac:dyDescent="0.2">
      <c r="A10" s="51" t="s">
        <v>242</v>
      </c>
      <c r="B10" s="51" t="s">
        <v>243</v>
      </c>
      <c r="C10" s="51" t="s">
        <v>2</v>
      </c>
      <c r="D10" s="51">
        <v>1995</v>
      </c>
      <c r="E10" s="63" t="s">
        <v>315</v>
      </c>
      <c r="F10" s="36" t="s">
        <v>398</v>
      </c>
      <c r="G10" s="31">
        <v>10</v>
      </c>
      <c r="H10" s="31">
        <v>0</v>
      </c>
      <c r="I10" s="89" t="s">
        <v>357</v>
      </c>
      <c r="J10" s="36" t="s">
        <v>236</v>
      </c>
      <c r="K10" s="50"/>
      <c r="L10" s="63" t="s">
        <v>316</v>
      </c>
      <c r="M10" s="63" t="s">
        <v>317</v>
      </c>
    </row>
    <row r="11" spans="1:13" s="51" customFormat="1" ht="94.15" customHeight="1" x14ac:dyDescent="0.25">
      <c r="A11" s="43" t="s">
        <v>539</v>
      </c>
      <c r="B11" s="48" t="s">
        <v>540</v>
      </c>
      <c r="C11" s="48" t="s">
        <v>2</v>
      </c>
      <c r="D11" s="48">
        <v>2013</v>
      </c>
      <c r="E11" s="86" t="s">
        <v>541</v>
      </c>
      <c r="F11" s="36" t="s">
        <v>412</v>
      </c>
      <c r="G11" s="31">
        <v>9</v>
      </c>
      <c r="H11" s="31">
        <v>0</v>
      </c>
      <c r="I11" s="36" t="s">
        <v>28</v>
      </c>
      <c r="J11" s="36" t="s">
        <v>165</v>
      </c>
      <c r="K11" s="86"/>
      <c r="L11" s="86" t="s">
        <v>542</v>
      </c>
      <c r="M11" s="86" t="s">
        <v>543</v>
      </c>
    </row>
    <row r="12" spans="1:13" s="51" customFormat="1" ht="157.5" x14ac:dyDescent="0.25">
      <c r="A12" s="43" t="s">
        <v>550</v>
      </c>
      <c r="B12" s="48" t="s">
        <v>540</v>
      </c>
      <c r="C12" s="48" t="s">
        <v>2</v>
      </c>
      <c r="D12" s="48">
        <v>2015</v>
      </c>
      <c r="E12" s="86" t="s">
        <v>552</v>
      </c>
      <c r="F12" s="36" t="s">
        <v>551</v>
      </c>
      <c r="G12" s="31">
        <v>11</v>
      </c>
      <c r="H12" s="31">
        <v>16</v>
      </c>
      <c r="I12" s="36" t="s">
        <v>553</v>
      </c>
      <c r="J12" s="34" t="s">
        <v>120</v>
      </c>
      <c r="K12" s="86"/>
      <c r="L12" s="86" t="s">
        <v>554</v>
      </c>
      <c r="M12" s="86"/>
    </row>
    <row r="13" spans="1:13" s="70" customFormat="1" ht="48" customHeight="1" x14ac:dyDescent="0.25">
      <c r="A13" s="90" t="s">
        <v>555</v>
      </c>
      <c r="B13" s="90" t="s">
        <v>556</v>
      </c>
      <c r="C13" s="90" t="s">
        <v>2</v>
      </c>
      <c r="D13" s="90">
        <v>2019</v>
      </c>
      <c r="E13" s="91" t="s">
        <v>558</v>
      </c>
      <c r="F13" s="47" t="s">
        <v>557</v>
      </c>
      <c r="G13" s="40">
        <v>8</v>
      </c>
      <c r="H13" s="40">
        <v>11</v>
      </c>
      <c r="I13" s="47" t="s">
        <v>28</v>
      </c>
      <c r="J13" s="39" t="s">
        <v>297</v>
      </c>
      <c r="K13" s="91"/>
      <c r="L13" s="91" t="s">
        <v>559</v>
      </c>
      <c r="M13" s="91" t="s">
        <v>560</v>
      </c>
    </row>
    <row r="14" spans="1:13" s="54" customFormat="1" ht="121.15" customHeight="1" x14ac:dyDescent="0.2">
      <c r="A14" s="92" t="s">
        <v>648</v>
      </c>
      <c r="B14" s="54" t="s">
        <v>649</v>
      </c>
      <c r="C14" s="54" t="s">
        <v>2</v>
      </c>
      <c r="D14" s="54">
        <v>2021</v>
      </c>
      <c r="E14" s="93" t="s">
        <v>651</v>
      </c>
      <c r="F14" s="85" t="s">
        <v>432</v>
      </c>
      <c r="G14" s="94">
        <v>8</v>
      </c>
      <c r="H14" s="94">
        <v>7</v>
      </c>
      <c r="I14" s="85" t="s">
        <v>283</v>
      </c>
      <c r="J14" s="55" t="s">
        <v>297</v>
      </c>
      <c r="K14" s="93"/>
      <c r="L14" s="85" t="s">
        <v>650</v>
      </c>
    </row>
  </sheetData>
  <mergeCells count="1">
    <mergeCell ref="B1:L1"/>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B60FC-4D54-4B8F-AEA5-33BAE76A0432}">
  <dimension ref="A1:M11"/>
  <sheetViews>
    <sheetView showGridLines="0" topLeftCell="B1" zoomScaleNormal="100" workbookViewId="0">
      <selection activeCell="B1" sqref="B1:L1"/>
    </sheetView>
  </sheetViews>
  <sheetFormatPr baseColWidth="10" defaultColWidth="11.5703125" defaultRowHeight="15" x14ac:dyDescent="0.25"/>
  <cols>
    <col min="1" max="1" width="93.5703125" style="23" hidden="1" customWidth="1"/>
    <col min="2" max="2" width="8.28515625" style="23" bestFit="1" customWidth="1"/>
    <col min="3" max="3" width="4.5703125" style="23" bestFit="1" customWidth="1"/>
    <col min="4" max="4" width="4.85546875" style="23" bestFit="1" customWidth="1"/>
    <col min="5" max="5" width="78.85546875" style="23" customWidth="1"/>
    <col min="6" max="6" width="25.7109375" style="23" bestFit="1" customWidth="1"/>
    <col min="7" max="7" width="5.7109375" style="23" bestFit="1" customWidth="1"/>
    <col min="8" max="8" width="7.7109375" style="23" bestFit="1" customWidth="1"/>
    <col min="9" max="9" width="14.28515625" style="23" bestFit="1" customWidth="1"/>
    <col min="10" max="10" width="13.42578125" style="23" bestFit="1" customWidth="1"/>
    <col min="11" max="11" width="18.42578125" style="23" bestFit="1" customWidth="1"/>
    <col min="12" max="12" width="80.28515625" style="59" customWidth="1"/>
    <col min="13" max="13" width="59.5703125" style="23" hidden="1" customWidth="1"/>
    <col min="14" max="16384" width="11.5703125" style="23"/>
  </cols>
  <sheetData>
    <row r="1" spans="1:13" ht="212.45" customHeight="1" x14ac:dyDescent="0.25">
      <c r="B1" s="135" t="s">
        <v>690</v>
      </c>
      <c r="C1" s="135"/>
      <c r="D1" s="135"/>
      <c r="E1" s="135"/>
      <c r="F1" s="135"/>
      <c r="G1" s="135"/>
      <c r="H1" s="135"/>
      <c r="I1" s="135"/>
      <c r="J1" s="135"/>
      <c r="K1" s="135"/>
      <c r="L1" s="135"/>
    </row>
    <row r="2" spans="1:13" s="24" customFormat="1" ht="13.15" x14ac:dyDescent="0.25">
      <c r="E2" s="24" t="s">
        <v>674</v>
      </c>
      <c r="L2" s="26"/>
    </row>
    <row r="4" spans="1:13" s="60" customFormat="1" ht="27" thickBot="1" x14ac:dyDescent="0.35">
      <c r="A4" s="28" t="s">
        <v>3</v>
      </c>
      <c r="B4" s="28" t="s">
        <v>0</v>
      </c>
      <c r="C4" s="28"/>
      <c r="D4" s="28" t="s">
        <v>1</v>
      </c>
      <c r="E4" s="28" t="s">
        <v>358</v>
      </c>
      <c r="F4" s="28" t="s">
        <v>6</v>
      </c>
      <c r="G4" s="27" t="s">
        <v>578</v>
      </c>
      <c r="H4" s="27" t="s">
        <v>579</v>
      </c>
      <c r="I4" s="28" t="s">
        <v>7</v>
      </c>
      <c r="J4" s="29" t="s">
        <v>41</v>
      </c>
      <c r="K4" s="30" t="s">
        <v>13</v>
      </c>
      <c r="L4" s="28" t="s">
        <v>592</v>
      </c>
      <c r="M4" s="28" t="s">
        <v>244</v>
      </c>
    </row>
    <row r="5" spans="1:13" s="31" customFormat="1" ht="42.6" customHeight="1" x14ac:dyDescent="0.25">
      <c r="A5" s="31" t="s">
        <v>214</v>
      </c>
      <c r="B5" s="31" t="s">
        <v>215</v>
      </c>
      <c r="C5" s="31" t="s">
        <v>2</v>
      </c>
      <c r="D5" s="31">
        <v>2016</v>
      </c>
      <c r="E5" s="44" t="s">
        <v>338</v>
      </c>
      <c r="F5" s="34" t="s">
        <v>437</v>
      </c>
      <c r="G5" s="31">
        <v>22</v>
      </c>
      <c r="H5" s="31">
        <v>7</v>
      </c>
      <c r="I5" s="34" t="s">
        <v>20</v>
      </c>
      <c r="J5" s="34" t="s">
        <v>216</v>
      </c>
      <c r="K5" s="34" t="s">
        <v>217</v>
      </c>
      <c r="L5" s="78" t="s">
        <v>339</v>
      </c>
      <c r="M5" s="81" t="s">
        <v>17</v>
      </c>
    </row>
    <row r="6" spans="1:13" s="31" customFormat="1" ht="67.5" x14ac:dyDescent="0.25">
      <c r="A6" s="95" t="s">
        <v>561</v>
      </c>
      <c r="B6" s="51" t="s">
        <v>601</v>
      </c>
      <c r="C6" s="31" t="s">
        <v>2</v>
      </c>
      <c r="D6" s="31">
        <v>2013</v>
      </c>
      <c r="E6" s="44" t="s">
        <v>563</v>
      </c>
      <c r="F6" s="44" t="s">
        <v>575</v>
      </c>
      <c r="G6" s="31">
        <v>12</v>
      </c>
      <c r="H6" s="31">
        <v>14</v>
      </c>
      <c r="I6" s="44" t="s">
        <v>123</v>
      </c>
      <c r="J6" s="34" t="s">
        <v>564</v>
      </c>
      <c r="K6" s="34" t="s">
        <v>562</v>
      </c>
      <c r="L6" s="34" t="s">
        <v>661</v>
      </c>
      <c r="M6" s="44" t="s">
        <v>600</v>
      </c>
    </row>
    <row r="7" spans="1:13" s="31" customFormat="1" ht="103.15" customHeight="1" x14ac:dyDescent="0.25">
      <c r="A7" s="32" t="s">
        <v>497</v>
      </c>
      <c r="B7" s="33" t="s">
        <v>152</v>
      </c>
      <c r="C7" s="33" t="s">
        <v>2</v>
      </c>
      <c r="D7" s="33">
        <v>2007</v>
      </c>
      <c r="E7" s="37" t="s">
        <v>379</v>
      </c>
      <c r="F7" s="35" t="s">
        <v>499</v>
      </c>
      <c r="G7" s="31">
        <v>0</v>
      </c>
      <c r="H7" s="31">
        <v>0</v>
      </c>
      <c r="I7" s="34" t="s">
        <v>498</v>
      </c>
      <c r="J7" s="35" t="s">
        <v>277</v>
      </c>
      <c r="K7" s="34" t="s">
        <v>500</v>
      </c>
      <c r="L7" s="34" t="s">
        <v>602</v>
      </c>
      <c r="M7" s="34" t="s">
        <v>675</v>
      </c>
    </row>
    <row r="8" spans="1:13" s="31" customFormat="1" ht="61.15" customHeight="1" x14ac:dyDescent="0.25">
      <c r="A8" s="33" t="s">
        <v>151</v>
      </c>
      <c r="B8" s="33" t="s">
        <v>152</v>
      </c>
      <c r="C8" s="33" t="s">
        <v>2</v>
      </c>
      <c r="D8" s="33">
        <v>2009</v>
      </c>
      <c r="E8" s="37" t="s">
        <v>379</v>
      </c>
      <c r="F8" s="35" t="s">
        <v>435</v>
      </c>
      <c r="G8" s="31">
        <v>19</v>
      </c>
      <c r="H8" s="31">
        <v>21</v>
      </c>
      <c r="I8" s="34" t="s">
        <v>129</v>
      </c>
      <c r="J8" s="35" t="s">
        <v>153</v>
      </c>
      <c r="K8" s="34" t="s">
        <v>154</v>
      </c>
      <c r="L8" s="34" t="s">
        <v>381</v>
      </c>
      <c r="M8" s="34" t="s">
        <v>380</v>
      </c>
    </row>
    <row r="9" spans="1:13" s="31" customFormat="1" ht="90" x14ac:dyDescent="0.25">
      <c r="A9" s="31" t="s">
        <v>331</v>
      </c>
      <c r="B9" s="48" t="s">
        <v>226</v>
      </c>
      <c r="C9" s="31" t="s">
        <v>36</v>
      </c>
      <c r="D9" s="31">
        <v>2009</v>
      </c>
      <c r="E9" s="44" t="s">
        <v>363</v>
      </c>
      <c r="F9" s="34" t="s">
        <v>183</v>
      </c>
      <c r="G9" s="31">
        <v>0</v>
      </c>
      <c r="H9" s="31">
        <v>12</v>
      </c>
      <c r="I9" s="34" t="s">
        <v>28</v>
      </c>
      <c r="J9" s="34" t="s">
        <v>227</v>
      </c>
      <c r="K9" s="45"/>
      <c r="L9" s="34" t="s">
        <v>332</v>
      </c>
      <c r="M9" s="81" t="s">
        <v>335</v>
      </c>
    </row>
    <row r="10" spans="1:13" s="40" customFormat="1" ht="121.15" customHeight="1" x14ac:dyDescent="0.2">
      <c r="A10" s="96" t="s">
        <v>648</v>
      </c>
      <c r="B10" s="40" t="s">
        <v>649</v>
      </c>
      <c r="C10" s="40" t="s">
        <v>2</v>
      </c>
      <c r="D10" s="40">
        <v>2021</v>
      </c>
      <c r="E10" s="97" t="s">
        <v>651</v>
      </c>
      <c r="F10" s="67" t="s">
        <v>432</v>
      </c>
      <c r="G10" s="65">
        <v>8</v>
      </c>
      <c r="H10" s="65">
        <v>7</v>
      </c>
      <c r="I10" s="67" t="s">
        <v>283</v>
      </c>
      <c r="J10" s="39" t="s">
        <v>297</v>
      </c>
      <c r="K10" s="97"/>
      <c r="L10" s="98" t="s">
        <v>650</v>
      </c>
    </row>
    <row r="11" spans="1:13" s="70" customFormat="1" ht="61.15" customHeight="1" x14ac:dyDescent="0.25">
      <c r="A11" s="73" t="s">
        <v>197</v>
      </c>
      <c r="B11" s="73" t="s">
        <v>196</v>
      </c>
      <c r="C11" s="73" t="s">
        <v>2</v>
      </c>
      <c r="D11" s="73">
        <v>2008</v>
      </c>
      <c r="E11" s="74" t="s">
        <v>348</v>
      </c>
      <c r="F11" s="76" t="s">
        <v>580</v>
      </c>
      <c r="G11" s="54">
        <v>0</v>
      </c>
      <c r="H11" s="54">
        <v>0</v>
      </c>
      <c r="I11" s="76" t="s">
        <v>117</v>
      </c>
      <c r="J11" s="76" t="s">
        <v>298</v>
      </c>
      <c r="K11" s="99"/>
      <c r="L11" s="76" t="s">
        <v>347</v>
      </c>
      <c r="M11" s="76" t="s">
        <v>346</v>
      </c>
    </row>
  </sheetData>
  <mergeCells count="1">
    <mergeCell ref="B1:L1"/>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B0ADC-415D-4DFE-951A-EF6ED6273E06}">
  <dimension ref="A1:M9"/>
  <sheetViews>
    <sheetView showGridLines="0" topLeftCell="B1" zoomScale="85" zoomScaleNormal="85" workbookViewId="0">
      <selection activeCell="B1" sqref="B1:L1"/>
    </sheetView>
  </sheetViews>
  <sheetFormatPr baseColWidth="10" defaultColWidth="11.5703125" defaultRowHeight="15" x14ac:dyDescent="0.25"/>
  <cols>
    <col min="1" max="1" width="11.5703125" style="23" hidden="1" customWidth="1"/>
    <col min="2" max="2" width="6.28515625" style="23" bestFit="1" customWidth="1"/>
    <col min="3" max="3" width="4.140625" style="23" bestFit="1" customWidth="1"/>
    <col min="4" max="4" width="4.85546875" style="23" bestFit="1" customWidth="1"/>
    <col min="5" max="5" width="93.7109375" style="23" customWidth="1"/>
    <col min="6" max="6" width="7.7109375" style="23" bestFit="1" customWidth="1"/>
    <col min="7" max="7" width="5.7109375" style="23" bestFit="1" customWidth="1"/>
    <col min="8" max="8" width="7.7109375" style="23" bestFit="1" customWidth="1"/>
    <col min="9" max="9" width="23.140625" style="23" bestFit="1" customWidth="1"/>
    <col min="10" max="10" width="10.7109375" style="23" customWidth="1"/>
    <col min="11" max="11" width="8.7109375" style="23" bestFit="1" customWidth="1"/>
    <col min="12" max="12" width="70.5703125" style="23" customWidth="1"/>
    <col min="13" max="13" width="58" style="23" hidden="1" customWidth="1"/>
    <col min="14" max="16384" width="11.5703125" style="23"/>
  </cols>
  <sheetData>
    <row r="1" spans="1:13" ht="212.45" customHeight="1" x14ac:dyDescent="0.25">
      <c r="B1" s="135" t="s">
        <v>691</v>
      </c>
      <c r="C1" s="135"/>
      <c r="D1" s="135"/>
      <c r="E1" s="135"/>
      <c r="F1" s="135"/>
      <c r="G1" s="135"/>
      <c r="H1" s="135"/>
      <c r="I1" s="135"/>
      <c r="J1" s="135"/>
      <c r="K1" s="135"/>
      <c r="L1" s="135"/>
    </row>
    <row r="2" spans="1:13" s="24" customFormat="1" ht="13.15" x14ac:dyDescent="0.25">
      <c r="E2" s="24" t="s">
        <v>676</v>
      </c>
    </row>
    <row r="4" spans="1:13" s="60" customFormat="1" ht="27" thickBot="1" x14ac:dyDescent="0.35">
      <c r="A4" s="100" t="s">
        <v>3</v>
      </c>
      <c r="B4" s="28" t="s">
        <v>0</v>
      </c>
      <c r="C4" s="28"/>
      <c r="D4" s="28" t="s">
        <v>1</v>
      </c>
      <c r="E4" s="28" t="s">
        <v>358</v>
      </c>
      <c r="F4" s="28" t="s">
        <v>6</v>
      </c>
      <c r="G4" s="27" t="s">
        <v>578</v>
      </c>
      <c r="H4" s="27" t="s">
        <v>579</v>
      </c>
      <c r="I4" s="28" t="s">
        <v>7</v>
      </c>
      <c r="J4" s="29" t="s">
        <v>41</v>
      </c>
      <c r="K4" s="30" t="s">
        <v>13</v>
      </c>
      <c r="L4" s="28" t="s">
        <v>592</v>
      </c>
      <c r="M4" s="28" t="s">
        <v>244</v>
      </c>
    </row>
    <row r="5" spans="1:13" s="31" customFormat="1" ht="88.15" customHeight="1" x14ac:dyDescent="0.25">
      <c r="A5" s="33" t="s">
        <v>198</v>
      </c>
      <c r="B5" s="33" t="s">
        <v>78</v>
      </c>
      <c r="C5" s="33" t="s">
        <v>2</v>
      </c>
      <c r="D5" s="33">
        <v>1988</v>
      </c>
      <c r="E5" s="98" t="s">
        <v>345</v>
      </c>
      <c r="F5" s="34" t="s">
        <v>411</v>
      </c>
      <c r="G5" s="31">
        <v>14</v>
      </c>
      <c r="H5" s="31">
        <v>0</v>
      </c>
      <c r="I5" s="34" t="s">
        <v>98</v>
      </c>
      <c r="J5" s="34" t="s">
        <v>120</v>
      </c>
      <c r="K5" s="33"/>
      <c r="L5" s="34" t="s">
        <v>587</v>
      </c>
      <c r="M5" s="45"/>
    </row>
    <row r="6" spans="1:13" s="31" customFormat="1" ht="54.6" customHeight="1" x14ac:dyDescent="0.25">
      <c r="A6" s="33" t="s">
        <v>519</v>
      </c>
      <c r="B6" s="33" t="s">
        <v>78</v>
      </c>
      <c r="C6" s="33" t="s">
        <v>2</v>
      </c>
      <c r="D6" s="33">
        <v>1987</v>
      </c>
      <c r="E6" s="98" t="s">
        <v>520</v>
      </c>
      <c r="F6" s="34" t="s">
        <v>411</v>
      </c>
      <c r="G6" s="31">
        <v>14</v>
      </c>
      <c r="H6" s="31">
        <v>0</v>
      </c>
      <c r="I6" s="34" t="s">
        <v>98</v>
      </c>
      <c r="J6" s="34" t="s">
        <v>120</v>
      </c>
      <c r="K6" s="33"/>
      <c r="L6" s="34" t="s">
        <v>586</v>
      </c>
      <c r="M6" s="44" t="s">
        <v>521</v>
      </c>
    </row>
    <row r="7" spans="1:13" s="31" customFormat="1" ht="54.6" customHeight="1" x14ac:dyDescent="0.25">
      <c r="A7" s="33" t="s">
        <v>200</v>
      </c>
      <c r="B7" s="33" t="s">
        <v>199</v>
      </c>
      <c r="C7" s="33" t="s">
        <v>2</v>
      </c>
      <c r="D7" s="33">
        <v>2000</v>
      </c>
      <c r="E7" s="78" t="s">
        <v>344</v>
      </c>
      <c r="F7" s="34" t="s">
        <v>421</v>
      </c>
      <c r="G7" s="31">
        <v>5</v>
      </c>
      <c r="H7" s="31">
        <v>0</v>
      </c>
      <c r="I7" s="34" t="s">
        <v>204</v>
      </c>
      <c r="J7" s="34" t="s">
        <v>201</v>
      </c>
      <c r="K7" s="35"/>
      <c r="L7" s="44" t="s">
        <v>590</v>
      </c>
      <c r="M7" s="34" t="s">
        <v>591</v>
      </c>
    </row>
    <row r="8" spans="1:13" s="31" customFormat="1" ht="102.6" customHeight="1" x14ac:dyDescent="0.25">
      <c r="A8" s="31" t="s">
        <v>209</v>
      </c>
      <c r="B8" s="31" t="s">
        <v>208</v>
      </c>
      <c r="C8" s="31" t="s">
        <v>2</v>
      </c>
      <c r="D8" s="31">
        <v>2020</v>
      </c>
      <c r="E8" s="37" t="s">
        <v>343</v>
      </c>
      <c r="F8" s="34" t="s">
        <v>408</v>
      </c>
      <c r="G8" s="31">
        <v>20</v>
      </c>
      <c r="H8" s="31">
        <v>0</v>
      </c>
      <c r="I8" s="34" t="s">
        <v>211</v>
      </c>
      <c r="J8" s="34" t="s">
        <v>210</v>
      </c>
      <c r="K8" s="45"/>
      <c r="L8" s="44" t="s">
        <v>588</v>
      </c>
      <c r="M8" s="44" t="s">
        <v>589</v>
      </c>
    </row>
    <row r="9" spans="1:13" s="40" customFormat="1" ht="29.45" customHeight="1" x14ac:dyDescent="0.25">
      <c r="A9" s="40" t="s">
        <v>514</v>
      </c>
      <c r="B9" s="54" t="s">
        <v>493</v>
      </c>
      <c r="C9" s="54" t="s">
        <v>2</v>
      </c>
      <c r="D9" s="54">
        <v>1983</v>
      </c>
      <c r="E9" s="101" t="s">
        <v>516</v>
      </c>
      <c r="F9" s="55" t="s">
        <v>398</v>
      </c>
      <c r="G9" s="54">
        <v>10</v>
      </c>
      <c r="H9" s="54">
        <v>0</v>
      </c>
      <c r="I9" s="55" t="s">
        <v>149</v>
      </c>
      <c r="J9" s="55" t="s">
        <v>515</v>
      </c>
      <c r="K9" s="102"/>
      <c r="L9" s="83" t="s">
        <v>517</v>
      </c>
      <c r="M9" s="83" t="s">
        <v>518</v>
      </c>
    </row>
  </sheetData>
  <mergeCells count="1">
    <mergeCell ref="B1:L1"/>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57817-BFAA-4618-8E69-1863DCBC4B2F}">
  <dimension ref="A1:M7"/>
  <sheetViews>
    <sheetView showGridLines="0" topLeftCell="B1" zoomScaleNormal="100" workbookViewId="0">
      <selection activeCell="B1" sqref="B1:L1"/>
    </sheetView>
  </sheetViews>
  <sheetFormatPr baseColWidth="10" defaultColWidth="11.5703125" defaultRowHeight="15" x14ac:dyDescent="0.25"/>
  <cols>
    <col min="1" max="1" width="80.7109375" style="23" hidden="1" customWidth="1"/>
    <col min="2" max="2" width="12.85546875" style="23" bestFit="1" customWidth="1"/>
    <col min="3" max="3" width="4.5703125" style="23" bestFit="1" customWidth="1"/>
    <col min="4" max="4" width="4.85546875" style="23" bestFit="1" customWidth="1"/>
    <col min="5" max="5" width="88.85546875" style="23" customWidth="1"/>
    <col min="6" max="6" width="8.7109375" style="23" bestFit="1" customWidth="1"/>
    <col min="7" max="7" width="5.7109375" style="23" bestFit="1" customWidth="1"/>
    <col min="8" max="8" width="7.7109375" style="23" bestFit="1" customWidth="1"/>
    <col min="9" max="9" width="15.140625" style="23" bestFit="1" customWidth="1"/>
    <col min="10" max="10" width="10.7109375" style="23" bestFit="1" customWidth="1"/>
    <col min="11" max="11" width="8.7109375" style="23" customWidth="1"/>
    <col min="12" max="12" width="59.140625" style="23" customWidth="1"/>
    <col min="13" max="13" width="49.7109375" style="23" hidden="1" customWidth="1"/>
    <col min="14" max="16384" width="11.5703125" style="23"/>
  </cols>
  <sheetData>
    <row r="1" spans="1:13" ht="212.45" customHeight="1" x14ac:dyDescent="0.25">
      <c r="B1" s="135" t="s">
        <v>692</v>
      </c>
      <c r="C1" s="135"/>
      <c r="D1" s="135"/>
      <c r="E1" s="135"/>
      <c r="F1" s="135"/>
      <c r="G1" s="135"/>
      <c r="H1" s="135"/>
      <c r="I1" s="135"/>
      <c r="J1" s="135"/>
      <c r="K1" s="135"/>
      <c r="L1" s="135"/>
    </row>
    <row r="2" spans="1:13" s="24" customFormat="1" ht="13.15" x14ac:dyDescent="0.25">
      <c r="E2" s="24" t="s">
        <v>677</v>
      </c>
    </row>
    <row r="4" spans="1:13" s="60" customFormat="1" ht="27" thickBot="1" x14ac:dyDescent="0.35">
      <c r="A4" s="100" t="s">
        <v>3</v>
      </c>
      <c r="B4" s="28" t="s">
        <v>0</v>
      </c>
      <c r="C4" s="28"/>
      <c r="D4" s="28" t="s">
        <v>1</v>
      </c>
      <c r="E4" s="28" t="s">
        <v>358</v>
      </c>
      <c r="F4" s="28" t="s">
        <v>6</v>
      </c>
      <c r="G4" s="27" t="s">
        <v>578</v>
      </c>
      <c r="H4" s="27" t="s">
        <v>579</v>
      </c>
      <c r="I4" s="28" t="s">
        <v>7</v>
      </c>
      <c r="J4" s="29" t="s">
        <v>41</v>
      </c>
      <c r="K4" s="30" t="s">
        <v>13</v>
      </c>
      <c r="L4" s="28" t="s">
        <v>592</v>
      </c>
      <c r="M4" s="28" t="s">
        <v>244</v>
      </c>
    </row>
    <row r="5" spans="1:13" s="31" customFormat="1" ht="88.15" customHeight="1" x14ac:dyDescent="0.25">
      <c r="A5" s="31" t="s">
        <v>422</v>
      </c>
      <c r="B5" s="31" t="s">
        <v>228</v>
      </c>
      <c r="C5" s="31" t="s">
        <v>36</v>
      </c>
      <c r="D5" s="31">
        <v>2019</v>
      </c>
      <c r="E5" s="44" t="s">
        <v>337</v>
      </c>
      <c r="F5" s="34" t="s">
        <v>229</v>
      </c>
      <c r="G5" s="31">
        <v>0</v>
      </c>
      <c r="H5" s="31">
        <v>22</v>
      </c>
      <c r="I5" s="34" t="s">
        <v>28</v>
      </c>
      <c r="J5" s="34" t="s">
        <v>230</v>
      </c>
      <c r="K5" s="34" t="s">
        <v>636</v>
      </c>
      <c r="L5" s="81" t="s">
        <v>638</v>
      </c>
      <c r="M5" s="81" t="s">
        <v>639</v>
      </c>
    </row>
    <row r="6" spans="1:13" s="31" customFormat="1" ht="69.599999999999994" customHeight="1" x14ac:dyDescent="0.25">
      <c r="A6" s="31" t="s">
        <v>231</v>
      </c>
      <c r="B6" s="31" t="s">
        <v>232</v>
      </c>
      <c r="C6" s="31" t="s">
        <v>36</v>
      </c>
      <c r="D6" s="31">
        <v>2012</v>
      </c>
      <c r="E6" s="44" t="s">
        <v>678</v>
      </c>
      <c r="F6" s="34" t="s">
        <v>408</v>
      </c>
      <c r="G6" s="31">
        <v>20</v>
      </c>
      <c r="H6" s="31">
        <v>0</v>
      </c>
      <c r="I6" s="34" t="s">
        <v>356</v>
      </c>
      <c r="J6" s="34" t="s">
        <v>145</v>
      </c>
      <c r="K6" s="45"/>
      <c r="L6" s="44" t="s">
        <v>330</v>
      </c>
      <c r="M6" s="44" t="s">
        <v>329</v>
      </c>
    </row>
    <row r="7" spans="1:13" s="40" customFormat="1" ht="88.9" customHeight="1" x14ac:dyDescent="0.25">
      <c r="A7" s="40" t="s">
        <v>233</v>
      </c>
      <c r="B7" s="54" t="s">
        <v>234</v>
      </c>
      <c r="C7" s="54" t="s">
        <v>2</v>
      </c>
      <c r="D7" s="54">
        <v>2015</v>
      </c>
      <c r="E7" s="83" t="s">
        <v>377</v>
      </c>
      <c r="F7" s="55" t="s">
        <v>416</v>
      </c>
      <c r="G7" s="54">
        <v>24</v>
      </c>
      <c r="H7" s="54">
        <v>0</v>
      </c>
      <c r="I7" s="55" t="s">
        <v>103</v>
      </c>
      <c r="J7" s="55" t="s">
        <v>102</v>
      </c>
      <c r="K7" s="102"/>
      <c r="L7" s="83" t="s">
        <v>333</v>
      </c>
      <c r="M7" s="83" t="s">
        <v>328</v>
      </c>
    </row>
  </sheetData>
  <mergeCells count="1">
    <mergeCell ref="B1:L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DDB68-4C3E-4480-8B58-F5A55DF3F7FC}">
  <dimension ref="A1:M7"/>
  <sheetViews>
    <sheetView showGridLines="0" topLeftCell="B1" workbookViewId="0">
      <selection activeCell="B1" sqref="B1:L1"/>
    </sheetView>
  </sheetViews>
  <sheetFormatPr baseColWidth="10" defaultColWidth="11.5703125" defaultRowHeight="15" x14ac:dyDescent="0.25"/>
  <cols>
    <col min="1" max="1" width="11.7109375" style="23" hidden="1" customWidth="1"/>
    <col min="2" max="2" width="11.5703125" style="23"/>
    <col min="3" max="3" width="4.140625" style="23" bestFit="1" customWidth="1"/>
    <col min="4" max="4" width="4.85546875" style="23" bestFit="1" customWidth="1"/>
    <col min="5" max="5" width="48.42578125" style="23" bestFit="1" customWidth="1"/>
    <col min="6" max="6" width="8.7109375" style="23" bestFit="1" customWidth="1"/>
    <col min="7" max="7" width="5.7109375" style="23" bestFit="1" customWidth="1"/>
    <col min="8" max="8" width="7.7109375" style="23" bestFit="1" customWidth="1"/>
    <col min="9" max="9" width="14.28515625" style="23" bestFit="1" customWidth="1"/>
    <col min="10" max="10" width="13.42578125" style="23" bestFit="1" customWidth="1"/>
    <col min="11" max="11" width="24.28515625" style="23" bestFit="1" customWidth="1"/>
    <col min="12" max="12" width="43.5703125" style="23" bestFit="1" customWidth="1"/>
    <col min="13" max="13" width="55.7109375" style="23" hidden="1" customWidth="1"/>
    <col min="14" max="16384" width="11.5703125" style="23"/>
  </cols>
  <sheetData>
    <row r="1" spans="1:13" ht="212.45" customHeight="1" x14ac:dyDescent="0.25">
      <c r="B1" s="135" t="s">
        <v>693</v>
      </c>
      <c r="C1" s="135"/>
      <c r="D1" s="135"/>
      <c r="E1" s="135"/>
      <c r="F1" s="135"/>
      <c r="G1" s="135"/>
      <c r="H1" s="135"/>
      <c r="I1" s="135"/>
      <c r="J1" s="135"/>
      <c r="K1" s="135"/>
      <c r="L1" s="135"/>
    </row>
    <row r="2" spans="1:13" s="24" customFormat="1" ht="13.15" x14ac:dyDescent="0.25">
      <c r="E2" s="24" t="s">
        <v>679</v>
      </c>
    </row>
    <row r="3" spans="1:13" s="106" customFormat="1" ht="10.15" x14ac:dyDescent="0.3">
      <c r="A3" s="103"/>
      <c r="B3" s="104"/>
      <c r="C3" s="104"/>
      <c r="D3" s="104"/>
      <c r="E3" s="105"/>
      <c r="F3" s="105"/>
      <c r="G3" s="31"/>
      <c r="H3" s="31"/>
      <c r="I3" s="105"/>
      <c r="J3" s="105"/>
      <c r="K3" s="35"/>
      <c r="L3" s="35"/>
      <c r="M3" s="105"/>
    </row>
    <row r="4" spans="1:13" s="60" customFormat="1" ht="27" thickBot="1" x14ac:dyDescent="0.35">
      <c r="A4" s="100" t="s">
        <v>3</v>
      </c>
      <c r="B4" s="28" t="s">
        <v>0</v>
      </c>
      <c r="C4" s="28"/>
      <c r="D4" s="28" t="s">
        <v>1</v>
      </c>
      <c r="E4" s="28" t="s">
        <v>358</v>
      </c>
      <c r="F4" s="28" t="s">
        <v>6</v>
      </c>
      <c r="G4" s="27" t="s">
        <v>578</v>
      </c>
      <c r="H4" s="27" t="s">
        <v>579</v>
      </c>
      <c r="I4" s="28" t="s">
        <v>7</v>
      </c>
      <c r="J4" s="29" t="s">
        <v>41</v>
      </c>
      <c r="K4" s="30" t="s">
        <v>13</v>
      </c>
      <c r="L4" s="28" t="s">
        <v>592</v>
      </c>
      <c r="M4" s="28" t="s">
        <v>244</v>
      </c>
    </row>
    <row r="5" spans="1:13" s="31" customFormat="1" ht="52.9" customHeight="1" x14ac:dyDescent="0.25">
      <c r="A5" s="107" t="s">
        <v>4</v>
      </c>
      <c r="B5" s="33" t="s">
        <v>5</v>
      </c>
      <c r="C5" s="33" t="s">
        <v>2</v>
      </c>
      <c r="D5" s="33">
        <v>2018</v>
      </c>
      <c r="E5" s="34" t="s">
        <v>157</v>
      </c>
      <c r="F5" s="35" t="s">
        <v>398</v>
      </c>
      <c r="G5" s="31">
        <v>10</v>
      </c>
      <c r="H5" s="31">
        <v>0</v>
      </c>
      <c r="I5" s="34" t="s">
        <v>69</v>
      </c>
      <c r="J5" s="34" t="s">
        <v>24</v>
      </c>
      <c r="K5" s="35" t="s">
        <v>38</v>
      </c>
      <c r="L5" s="37" t="s">
        <v>245</v>
      </c>
      <c r="M5" s="37" t="s">
        <v>263</v>
      </c>
    </row>
    <row r="6" spans="1:13" s="31" customFormat="1" ht="52.9" customHeight="1" x14ac:dyDescent="0.25">
      <c r="A6" s="107" t="s">
        <v>401</v>
      </c>
      <c r="B6" s="48" t="s">
        <v>8</v>
      </c>
      <c r="C6" s="33" t="s">
        <v>2</v>
      </c>
      <c r="D6" s="33">
        <v>2014</v>
      </c>
      <c r="E6" s="34" t="s">
        <v>255</v>
      </c>
      <c r="F6" s="35" t="s">
        <v>179</v>
      </c>
      <c r="G6" s="31">
        <v>0</v>
      </c>
      <c r="H6" s="31">
        <v>18</v>
      </c>
      <c r="I6" s="34" t="s">
        <v>70</v>
      </c>
      <c r="J6" s="35" t="s">
        <v>277</v>
      </c>
      <c r="K6" s="34" t="s">
        <v>246</v>
      </c>
      <c r="L6" s="34" t="s">
        <v>566</v>
      </c>
      <c r="M6" s="34" t="s">
        <v>260</v>
      </c>
    </row>
    <row r="7" spans="1:13" s="31" customFormat="1" ht="67.150000000000006" customHeight="1" x14ac:dyDescent="0.25">
      <c r="A7" s="108" t="s">
        <v>10</v>
      </c>
      <c r="B7" s="109" t="s">
        <v>8</v>
      </c>
      <c r="C7" s="109" t="s">
        <v>2</v>
      </c>
      <c r="D7" s="109">
        <v>2017</v>
      </c>
      <c r="E7" s="55" t="s">
        <v>255</v>
      </c>
      <c r="F7" s="57" t="s">
        <v>180</v>
      </c>
      <c r="G7" s="54">
        <v>0</v>
      </c>
      <c r="H7" s="54">
        <v>16</v>
      </c>
      <c r="I7" s="55" t="s">
        <v>19</v>
      </c>
      <c r="J7" s="57" t="s">
        <v>277</v>
      </c>
      <c r="K7" s="57" t="s">
        <v>71</v>
      </c>
      <c r="L7" s="101" t="s">
        <v>599</v>
      </c>
      <c r="M7" s="101" t="s">
        <v>680</v>
      </c>
    </row>
  </sheetData>
  <mergeCells count="1">
    <mergeCell ref="B1:L1"/>
  </mergeCells>
  <pageMargins left="0.7" right="0.7" top="0.78740157499999996" bottom="0.78740157499999996"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15854-E556-4561-81FD-841C30A45B52}">
  <dimension ref="A1:M5"/>
  <sheetViews>
    <sheetView showGridLines="0" topLeftCell="B1" workbookViewId="0">
      <selection activeCell="B1" sqref="B1:L1"/>
    </sheetView>
  </sheetViews>
  <sheetFormatPr baseColWidth="10" defaultColWidth="11.5703125" defaultRowHeight="15" x14ac:dyDescent="0.25"/>
  <cols>
    <col min="1" max="1" width="0" style="23" hidden="1" customWidth="1"/>
    <col min="2" max="2" width="6.28515625" style="23" bestFit="1" customWidth="1"/>
    <col min="3" max="3" width="4.140625" style="23" bestFit="1" customWidth="1"/>
    <col min="4" max="4" width="4.85546875" style="23" bestFit="1" customWidth="1"/>
    <col min="5" max="5" width="55.5703125" style="23" customWidth="1"/>
    <col min="6" max="6" width="7.85546875" style="23" bestFit="1" customWidth="1"/>
    <col min="7" max="7" width="5.7109375" style="23" bestFit="1" customWidth="1"/>
    <col min="8" max="8" width="7.85546875" style="23" bestFit="1" customWidth="1"/>
    <col min="9" max="9" width="7.7109375" style="23" bestFit="1" customWidth="1"/>
    <col min="10" max="10" width="10.7109375" style="23" bestFit="1" customWidth="1"/>
    <col min="11" max="11" width="11.28515625" style="23" bestFit="1" customWidth="1"/>
    <col min="12" max="12" width="43.5703125" style="23" bestFit="1" customWidth="1"/>
    <col min="13" max="13" width="25.28515625" style="23" hidden="1" customWidth="1"/>
    <col min="14" max="16384" width="11.5703125" style="23"/>
  </cols>
  <sheetData>
    <row r="1" spans="1:13" ht="212.45" customHeight="1" x14ac:dyDescent="0.25">
      <c r="B1" s="135" t="s">
        <v>694</v>
      </c>
      <c r="C1" s="135"/>
      <c r="D1" s="135"/>
      <c r="E1" s="135"/>
      <c r="F1" s="135"/>
      <c r="G1" s="135"/>
      <c r="H1" s="135"/>
      <c r="I1" s="135"/>
      <c r="J1" s="135"/>
      <c r="K1" s="135"/>
      <c r="L1" s="135"/>
    </row>
    <row r="2" spans="1:13" s="24" customFormat="1" ht="13.15" x14ac:dyDescent="0.25">
      <c r="E2" s="24" t="s">
        <v>681</v>
      </c>
    </row>
    <row r="4" spans="1:13" s="60" customFormat="1" ht="27" thickBot="1" x14ac:dyDescent="0.35">
      <c r="A4" s="100" t="s">
        <v>3</v>
      </c>
      <c r="B4" s="28" t="s">
        <v>0</v>
      </c>
      <c r="C4" s="28"/>
      <c r="D4" s="28" t="s">
        <v>1</v>
      </c>
      <c r="E4" s="28" t="s">
        <v>358</v>
      </c>
      <c r="F4" s="28" t="s">
        <v>6</v>
      </c>
      <c r="G4" s="27" t="s">
        <v>578</v>
      </c>
      <c r="H4" s="27" t="s">
        <v>579</v>
      </c>
      <c r="I4" s="28" t="s">
        <v>7</v>
      </c>
      <c r="J4" s="29" t="s">
        <v>41</v>
      </c>
      <c r="K4" s="30" t="s">
        <v>13</v>
      </c>
      <c r="L4" s="28" t="s">
        <v>592</v>
      </c>
      <c r="M4" s="28" t="s">
        <v>244</v>
      </c>
    </row>
    <row r="5" spans="1:13" s="31" customFormat="1" ht="57.6" customHeight="1" x14ac:dyDescent="0.25">
      <c r="A5" s="110" t="s">
        <v>12</v>
      </c>
      <c r="B5" s="109" t="s">
        <v>11</v>
      </c>
      <c r="C5" s="109" t="s">
        <v>2</v>
      </c>
      <c r="D5" s="109">
        <v>2014</v>
      </c>
      <c r="E5" s="101" t="s">
        <v>573</v>
      </c>
      <c r="F5" s="57" t="s">
        <v>402</v>
      </c>
      <c r="G5" s="54">
        <v>15</v>
      </c>
      <c r="H5" s="54">
        <v>0</v>
      </c>
      <c r="I5" s="57" t="s">
        <v>20</v>
      </c>
      <c r="J5" s="55" t="s">
        <v>22</v>
      </c>
      <c r="K5" s="57" t="s">
        <v>38</v>
      </c>
      <c r="L5" s="101" t="s">
        <v>14</v>
      </c>
      <c r="M5" s="101" t="s">
        <v>247</v>
      </c>
    </row>
  </sheetData>
  <mergeCells count="1">
    <mergeCell ref="B1:L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Supplementary Table 1 </vt:lpstr>
      <vt:lpstr>Supplementary Table 2</vt:lpstr>
      <vt:lpstr>Supplementary Table 3</vt:lpstr>
      <vt:lpstr> Supplementary Table 4</vt:lpstr>
      <vt:lpstr>Supplementary Table 5</vt:lpstr>
      <vt:lpstr>Supplementary Table 6</vt:lpstr>
      <vt:lpstr>Supplementary Table 7</vt:lpstr>
      <vt:lpstr>Supplementary Table 8</vt:lpstr>
      <vt:lpstr>Supplementary Table 9</vt:lpstr>
      <vt:lpstr>Supplementary Table 10</vt:lpstr>
      <vt:lpstr>Supplementary Table 11</vt:lpstr>
      <vt:lpstr>Supplementary Table 12</vt:lpstr>
      <vt:lpstr>Thickness</vt:lpstr>
      <vt:lpstr>Rom TD GRF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2023-04-09T17:39:05Z</dcterms:modified>
</cp:coreProperties>
</file>